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491" windowWidth="6630" windowHeight="6795" tabRatio="599" activeTab="0"/>
  </bookViews>
  <sheets>
    <sheet name="Archivio" sheetId="1" r:id="rId1"/>
    <sheet name="calendario" sheetId="2" r:id="rId2"/>
    <sheet name="corr1" sheetId="3" r:id="rId3"/>
    <sheet name="tappe" sheetId="4" r:id="rId4"/>
    <sheet name="class" sheetId="5" state="hidden" r:id="rId5"/>
    <sheet name="ClassGen" sheetId="6" r:id="rId6"/>
    <sheet name="altreclass" sheetId="7" r:id="rId7"/>
    <sheet name="premi" sheetId="8" r:id="rId8"/>
    <sheet name="Foglio2" sheetId="9" state="hidden" r:id="rId9"/>
    <sheet name="Foglio1" sheetId="10" state="hidden" r:id="rId10"/>
    <sheet name="part" sheetId="11" state="hidden" r:id="rId11"/>
  </sheets>
  <externalReferences>
    <externalReference r:id="rId14"/>
  </externalReferences>
  <definedNames>
    <definedName name="_xlnm.Print_Area" localSheetId="6">'altreclass'!$A$1:$K$22</definedName>
    <definedName name="_xlnm.Print_Area" localSheetId="0">'Archivio'!$A$1:$U$23</definedName>
    <definedName name="_xlnm.Print_Area" localSheetId="1">'calendario'!$A$1:$K$25</definedName>
    <definedName name="_xlnm.Print_Area" localSheetId="4">'class'!$A$1:$G$24</definedName>
    <definedName name="_xlnm.Print_Area" localSheetId="5">'ClassGen'!$A$1:$I$29</definedName>
    <definedName name="_xlnm.Print_Area" localSheetId="2">'corr1'!$A$1:$Z$244</definedName>
    <definedName name="_xlnm.Print_Area" localSheetId="7">'premi'!$A$1:$A$127</definedName>
    <definedName name="_xlnm.Print_Area" localSheetId="3">'tappe'!$A$1:$K$23</definedName>
    <definedName name="Comuni">'[1]CF'!$AA$2:$AA$8083</definedName>
    <definedName name="Totale">#REF!</definedName>
  </definedNames>
  <calcPr fullCalcOnLoad="1"/>
</workbook>
</file>

<file path=xl/sharedStrings.xml><?xml version="1.0" encoding="utf-8"?>
<sst xmlns="http://schemas.openxmlformats.org/spreadsheetml/2006/main" count="2531" uniqueCount="1491">
  <si>
    <t>N.</t>
  </si>
  <si>
    <t>ore</t>
  </si>
  <si>
    <t>n</t>
  </si>
  <si>
    <t>SKY</t>
  </si>
  <si>
    <t>Percorso da</t>
  </si>
  <si>
    <t>percorso a</t>
  </si>
  <si>
    <t>KM</t>
  </si>
  <si>
    <t>tipologia</t>
  </si>
  <si>
    <t>arrivo</t>
  </si>
  <si>
    <t>vinta da</t>
  </si>
  <si>
    <t>squadra</t>
  </si>
  <si>
    <t>Nazione</t>
  </si>
  <si>
    <t>USA</t>
  </si>
  <si>
    <t>percorso</t>
  </si>
  <si>
    <t>TEAM SKY</t>
  </si>
  <si>
    <t>nazionalità</t>
  </si>
  <si>
    <t>N</t>
  </si>
  <si>
    <t>corridore</t>
  </si>
  <si>
    <t>nazione</t>
  </si>
  <si>
    <t>nazione del</t>
  </si>
  <si>
    <t>appartenenza</t>
  </si>
  <si>
    <t>maglia</t>
  </si>
  <si>
    <t xml:space="preserve"> generale</t>
  </si>
  <si>
    <t>classifica gen.le</t>
  </si>
  <si>
    <t>nazione squadra</t>
  </si>
  <si>
    <t xml:space="preserve">nazione </t>
  </si>
  <si>
    <t>h mm ss</t>
  </si>
  <si>
    <t>differenza</t>
  </si>
  <si>
    <t>FRA</t>
  </si>
  <si>
    <t>BEL</t>
  </si>
  <si>
    <t>ITA</t>
  </si>
  <si>
    <t>TEAM KATUSHA</t>
  </si>
  <si>
    <t>RUS</t>
  </si>
  <si>
    <r>
      <t>POZZOVIVO Domenico</t>
    </r>
    <r>
      <rPr>
        <sz val="8"/>
        <color indexed="10"/>
        <rFont val="Arial"/>
        <family val="2"/>
      </rPr>
      <t xml:space="preserve"> (ritirato)</t>
    </r>
  </si>
  <si>
    <t>URAN URAN Rigoberto</t>
  </si>
  <si>
    <t>COL</t>
  </si>
  <si>
    <t>CUNEGO Damiano</t>
  </si>
  <si>
    <t>PAOLINI Luca</t>
  </si>
  <si>
    <t>BERARD Julien</t>
  </si>
  <si>
    <t>BOONEN Tom</t>
  </si>
  <si>
    <t>BERLATO Giacomo</t>
  </si>
  <si>
    <t>BELKOV Maxim</t>
  </si>
  <si>
    <t>BETANCUR GOMEZ Carlos A.</t>
  </si>
  <si>
    <t>BOUET Maxime</t>
  </si>
  <si>
    <t>BISOLTI Alessandro</t>
  </si>
  <si>
    <t>CHERNETSKI Sergey</t>
  </si>
  <si>
    <t>DOMONT Axel</t>
  </si>
  <si>
    <t>DE LA CRUZ MELGAREJO David</t>
  </si>
  <si>
    <t>ESP</t>
  </si>
  <si>
    <r>
      <t xml:space="preserve">COLLI Daniele </t>
    </r>
    <r>
      <rPr>
        <sz val="8"/>
        <color indexed="10"/>
        <rFont val="Arial"/>
        <family val="2"/>
      </rPr>
      <t>(ritirato)</t>
    </r>
  </si>
  <si>
    <t>KOCHETKOV Pavel</t>
  </si>
  <si>
    <t>DUPONT Hubert</t>
  </si>
  <si>
    <t>KEISSE Iljo</t>
  </si>
  <si>
    <t>DE NEGRI Pier Paolo</t>
  </si>
  <si>
    <t>LAGUTIN Sergey</t>
  </si>
  <si>
    <t>GRETSCH Patrick</t>
  </si>
  <si>
    <t>GER</t>
  </si>
  <si>
    <t>MEERSMAN Gianni</t>
  </si>
  <si>
    <t>GROSU Eduard Michael</t>
  </si>
  <si>
    <t>PORSEV Aleksandr</t>
  </si>
  <si>
    <t>HOULE Hugo</t>
  </si>
  <si>
    <t>CAN</t>
  </si>
  <si>
    <t>SABATINI Fabio</t>
  </si>
  <si>
    <t>ISHIBASHI Manabu</t>
  </si>
  <si>
    <t>JPN</t>
  </si>
  <si>
    <t>TROFIMOV Yury</t>
  </si>
  <si>
    <t>MONTAGUTI Matteo</t>
  </si>
  <si>
    <t>SERRY Pieter</t>
  </si>
  <si>
    <t>MALAGUTI Alessandro</t>
  </si>
  <si>
    <t>VOROBYEV Anton</t>
  </si>
  <si>
    <t>NOCENTINI Rinaldo</t>
  </si>
  <si>
    <t>VAKOC Petr</t>
  </si>
  <si>
    <t>STACCHIOTTI Riccardo</t>
  </si>
  <si>
    <t>ZAKARIN Ilnur</t>
  </si>
  <si>
    <t>D.S.</t>
  </si>
  <si>
    <t>FDJ</t>
  </si>
  <si>
    <t>AUS</t>
  </si>
  <si>
    <t>TEAM LOTTO NL - JUMBO</t>
  </si>
  <si>
    <t>NED</t>
  </si>
  <si>
    <t>PELLIZOTTI Franco</t>
  </si>
  <si>
    <t>GENIEZ Alexandre</t>
  </si>
  <si>
    <t>MATTHEWS Michael</t>
  </si>
  <si>
    <t>KRUIJSWIJK Steven</t>
  </si>
  <si>
    <t>APPOLLONIO Davide</t>
  </si>
  <si>
    <t>COURTEILLE Arnaud</t>
  </si>
  <si>
    <t>BEWLEY Sam</t>
  </si>
  <si>
    <t>NZL</t>
  </si>
  <si>
    <t>BENNETT George</t>
  </si>
  <si>
    <t>BANDIERA Marco</t>
  </si>
  <si>
    <t>ELISSONDE Kenny</t>
  </si>
  <si>
    <t>CHAVES RUBIO Johan Esteban</t>
  </si>
  <si>
    <t>FLENS Rick</t>
  </si>
  <si>
    <t>DALL'ANTONIA Tiziano</t>
  </si>
  <si>
    <t>FISCHER Murilo Antonio</t>
  </si>
  <si>
    <t>CLARKE Simon</t>
  </si>
  <si>
    <t>HOFLAND Moreno</t>
  </si>
  <si>
    <t>FRAPPORTI Marco</t>
  </si>
  <si>
    <t>MOUREY Francis</t>
  </si>
  <si>
    <t>DURBRIDGE Luke</t>
  </si>
  <si>
    <t>KEIZER Martijn</t>
  </si>
  <si>
    <t>GATTO Oscar</t>
  </si>
  <si>
    <t>PINEAU Cédric</t>
  </si>
  <si>
    <t>GERRANS Simon</t>
  </si>
  <si>
    <t>LINDEMAN Bert Jan</t>
  </si>
  <si>
    <t>STORTONI Simone</t>
  </si>
  <si>
    <t>REZA Kévin</t>
  </si>
  <si>
    <t>HEPBURN Michael</t>
  </si>
  <si>
    <t>TJALLINGII Maarten</t>
  </si>
  <si>
    <t>TVETCOV Serghei</t>
  </si>
  <si>
    <t>ROUX Anthony</t>
  </si>
  <si>
    <t>LANCASTER Brett</t>
  </si>
  <si>
    <t>VAN DER LIJKE Nick</t>
  </si>
  <si>
    <t>ZILIOLI Gianfranco</t>
  </si>
  <si>
    <t>VEIKKANEN Jussi</t>
  </si>
  <si>
    <t>WEENING Pieter</t>
  </si>
  <si>
    <t>WAGNER Robert</t>
  </si>
  <si>
    <t>BOVEN Jan</t>
  </si>
  <si>
    <t>KAZ</t>
  </si>
  <si>
    <t>SUI</t>
  </si>
  <si>
    <t>GBR</t>
  </si>
  <si>
    <t>ARU Fabio</t>
  </si>
  <si>
    <t>CHAVANEL Sylvain</t>
  </si>
  <si>
    <t>BELLETTI Manuel</t>
  </si>
  <si>
    <t>PORTE Richie</t>
  </si>
  <si>
    <t>CATALDO Dario</t>
  </si>
  <si>
    <t>CHEVRIER Clement</t>
  </si>
  <si>
    <t>BUSATO Matteo</t>
  </si>
  <si>
    <t>EISEL Bernhard</t>
  </si>
  <si>
    <t>AUT</t>
  </si>
  <si>
    <t>KANGERT Tanel</t>
  </si>
  <si>
    <t>EST</t>
  </si>
  <si>
    <t>CLEMENT Stef</t>
  </si>
  <si>
    <t>CARRETERO Ramon</t>
  </si>
  <si>
    <t>HENAO GOMEZ Sebastian</t>
  </si>
  <si>
    <t>LANDA MEANA Mikel</t>
  </si>
  <si>
    <t>HAUSSLER Heinrich</t>
  </si>
  <si>
    <t>FAVILLI Elia</t>
  </si>
  <si>
    <t>KIRYIENKA Vasil</t>
  </si>
  <si>
    <t>BLR</t>
  </si>
  <si>
    <t>MALACARNE Davide</t>
  </si>
  <si>
    <t>KLUGE Roger</t>
  </si>
  <si>
    <t>FINETTO Mauro</t>
  </si>
  <si>
    <t>ROSA Diego</t>
  </si>
  <si>
    <t>PELUCCHI Matteo</t>
  </si>
  <si>
    <t>GAVAZZI Francesco</t>
  </si>
  <si>
    <t>NIEVE ITURALDE Mikel</t>
  </si>
  <si>
    <t>SANCHEZ GIL Luis Leon</t>
  </si>
  <si>
    <t>PINEAU Jérome</t>
  </si>
  <si>
    <t>MONSALVE Jonathan</t>
  </si>
  <si>
    <t>PUCCIO Salvatore</t>
  </si>
  <si>
    <t>TIRALONGO Paolo</t>
  </si>
  <si>
    <t>REICHENBACH Sébastien</t>
  </si>
  <si>
    <t>PETACCHI Alessandro</t>
  </si>
  <si>
    <t>SIUTSOU Kanstantsin</t>
  </si>
  <si>
    <t>ZEITS Andrey</t>
  </si>
  <si>
    <t>SARAMOTINS Aleksejs</t>
  </si>
  <si>
    <t>ZHUPA Eugert</t>
  </si>
  <si>
    <t>VIVIANI Elia</t>
  </si>
  <si>
    <t>CIONI Dario</t>
  </si>
  <si>
    <t>BONGIORNO Francesco Manuel</t>
  </si>
  <si>
    <t>ULISSI Diego</t>
  </si>
  <si>
    <t>HESJEDAL Ryder</t>
  </si>
  <si>
    <t>CONTADOR VELASCO Alberto</t>
  </si>
  <si>
    <t>BARBIN Enrico</t>
  </si>
  <si>
    <t>FERRARI Roberto</t>
  </si>
  <si>
    <t>ACEVEDO COLLE Javier Alexis</t>
  </si>
  <si>
    <t>BASSO Ivan</t>
  </si>
  <si>
    <t>BATTAGLIN Enrico</t>
  </si>
  <si>
    <t>GRMAY Tsgabu Gebremaryam</t>
  </si>
  <si>
    <t>BROWN Nathan</t>
  </si>
  <si>
    <t>BOARO Manuele</t>
  </si>
  <si>
    <t>BOEM Nicola</t>
  </si>
  <si>
    <t>MODOLO Sacha</t>
  </si>
  <si>
    <t>CARDOSO Andre Fernando S.M.</t>
  </si>
  <si>
    <t>POR</t>
  </si>
  <si>
    <t>JUUL JENSEN Christopher</t>
  </si>
  <si>
    <t>DEN</t>
  </si>
  <si>
    <t>CHIRICO Luca</t>
  </si>
  <si>
    <t>MORI Manuele</t>
  </si>
  <si>
    <t>DANIELSON Thomas</t>
  </si>
  <si>
    <t>KREUZIGER Roman</t>
  </si>
  <si>
    <t>COLBRELLI Sonny</t>
  </si>
  <si>
    <t>NIEMIEC Przemyslaw</t>
  </si>
  <si>
    <t>POL</t>
  </si>
  <si>
    <t>FORMOLO Davide</t>
  </si>
  <si>
    <t>PAULINHO MOREIRA Sergio M.</t>
  </si>
  <si>
    <t>PIRAZZI Stefano</t>
  </si>
  <si>
    <t>POLANC Jan</t>
  </si>
  <si>
    <t>SLO</t>
  </si>
  <si>
    <t>MARANGONI Alan</t>
  </si>
  <si>
    <t>ROGERS Michael</t>
  </si>
  <si>
    <t>RUFFONI Nicola</t>
  </si>
  <si>
    <t>RICHEZE Axel Maximiliano</t>
  </si>
  <si>
    <t>SLAGTER Tom Jelte</t>
  </si>
  <si>
    <t>ROVNY Ivan</t>
  </si>
  <si>
    <t>ZARDINI Edoardo</t>
  </si>
  <si>
    <t>XU Gang</t>
  </si>
  <si>
    <t>CHN</t>
  </si>
  <si>
    <t>VILLELLA Davide</t>
  </si>
  <si>
    <t>TOSATTO Matteo</t>
  </si>
  <si>
    <t>TEAM GIANT - ALPECIN</t>
  </si>
  <si>
    <t>GILBERT Philippe</t>
  </si>
  <si>
    <t>VAN DEN BROECK Jurgen</t>
  </si>
  <si>
    <t>MEZGEC Luka</t>
  </si>
  <si>
    <t>NIZZOLO Giacomo</t>
  </si>
  <si>
    <t>ATAPUMA HURTADO Darwin</t>
  </si>
  <si>
    <t>ARMEE Sander</t>
  </si>
  <si>
    <t>ARNDT Nikias</t>
  </si>
  <si>
    <t>ALAFACI Eugenio</t>
  </si>
  <si>
    <t>BOOKWALTER Brent</t>
  </si>
  <si>
    <t>BAK Lars Ytting</t>
  </si>
  <si>
    <t>DE BACKER Bert</t>
  </si>
  <si>
    <t>BEPPU Fumiyuki</t>
  </si>
  <si>
    <t>BURGHARDT Marcus</t>
  </si>
  <si>
    <t>BROECKX Stig</t>
  </si>
  <si>
    <t>FAIRLY Caleb</t>
  </si>
  <si>
    <t>COLEDAN Marco</t>
  </si>
  <si>
    <t>CARUSO Damiano</t>
  </si>
  <si>
    <t>GREIPEL André</t>
  </si>
  <si>
    <t>GESCHKE Simon</t>
  </si>
  <si>
    <t>FELLINE Fabio</t>
  </si>
  <si>
    <t>DILLIER Silvan</t>
  </si>
  <si>
    <t>HANSEN Adam</t>
  </si>
  <si>
    <t>HAGA Chad</t>
  </si>
  <si>
    <t>SILVESTRE Fabio</t>
  </si>
  <si>
    <t>KÜNG Stefan</t>
  </si>
  <si>
    <t>HENDERSON Gregory</t>
  </si>
  <si>
    <t>JI Cheng</t>
  </si>
  <si>
    <t>VAN POPPEL Boy</t>
  </si>
  <si>
    <t>MOINARD Amael</t>
  </si>
  <si>
    <t>MONFORT Maxime</t>
  </si>
  <si>
    <t>LUDVIGSSON Tobias</t>
  </si>
  <si>
    <t>SWE</t>
  </si>
  <si>
    <t>VANDEWALLE Kristof</t>
  </si>
  <si>
    <t>ZABEL Rick</t>
  </si>
  <si>
    <t>VERVAEKE Louis</t>
  </si>
  <si>
    <t>STAMSNIJDER Tom</t>
  </si>
  <si>
    <t>WATSON Calvin</t>
  </si>
  <si>
    <t>BAFFI Adriano</t>
  </si>
  <si>
    <t>PATERSKI Maciej</t>
  </si>
  <si>
    <t>INTXAUSTI ELORRIAGA Benat</t>
  </si>
  <si>
    <t>BOLE Grega</t>
  </si>
  <si>
    <t>AMADOR BIKKAZAKOVA Andrey</t>
  </si>
  <si>
    <t>MARYCZ Jaroslaw</t>
  </si>
  <si>
    <t>ANTON HERNANDEZ Igor</t>
  </si>
  <si>
    <t>MATYSIAK Bartlomiej</t>
  </si>
  <si>
    <t>FERNANDEZ Ruben</t>
  </si>
  <si>
    <t>MIHAYLOV Nikolay</t>
  </si>
  <si>
    <t>HERRADA LOPEZ Jesus</t>
  </si>
  <si>
    <t>OWSIAN Lukasz</t>
  </si>
  <si>
    <t>RUTKIEWICZ Marek</t>
  </si>
  <si>
    <t>LOBATO DEL VALLE Juan Jose</t>
  </si>
  <si>
    <t>SAMOILAU Branislau</t>
  </si>
  <si>
    <t>QUINTANA ROJAS Dayer Uberney</t>
  </si>
  <si>
    <t>SZMYD Sylvester</t>
  </si>
  <si>
    <t>VISCONTI Giovanni</t>
  </si>
  <si>
    <t xml:space="preserve"> mm ss</t>
  </si>
  <si>
    <t>punti</t>
  </si>
  <si>
    <t>IZAGUIRRE INSAUSTI Jon</t>
  </si>
  <si>
    <t>KONIG Leopold</t>
  </si>
  <si>
    <t>POS</t>
  </si>
  <si>
    <t>NOME</t>
  </si>
  <si>
    <t>NAZ</t>
  </si>
  <si>
    <t>TEAM</t>
  </si>
  <si>
    <t>Team di</t>
  </si>
  <si>
    <t xml:space="preserve"> appartenenza</t>
  </si>
  <si>
    <t>BMC</t>
  </si>
  <si>
    <t>LTU</t>
  </si>
  <si>
    <t>RSA</t>
  </si>
  <si>
    <t>ERI</t>
  </si>
  <si>
    <t>LUX</t>
  </si>
  <si>
    <t>TGA</t>
  </si>
  <si>
    <t>DUMOULIN Tom</t>
  </si>
  <si>
    <t>LUDVIGSSON Fredrik</t>
  </si>
  <si>
    <t>PREIDLER Georg</t>
  </si>
  <si>
    <t>TIMMER Albert</t>
  </si>
  <si>
    <t>REEF Marc</t>
  </si>
  <si>
    <t>KAT</t>
  </si>
  <si>
    <t>TAARAMAE Rein</t>
  </si>
  <si>
    <t>KUZNETSOV Viacheslav</t>
  </si>
  <si>
    <t>PORSEV Alexander</t>
  </si>
  <si>
    <t>SILIN Egor</t>
  </si>
  <si>
    <t>TCATEVITCH Alexey</t>
  </si>
  <si>
    <t>AZEVEDO Jose</t>
  </si>
  <si>
    <t>TLJ</t>
  </si>
  <si>
    <t>CAMPENAERTS Victor</t>
  </si>
  <si>
    <t>CASTELIJNS Twan</t>
  </si>
  <si>
    <t>ROGLIC Primoz</t>
  </si>
  <si>
    <t>TANKINK Bram</t>
  </si>
  <si>
    <t>VAN EMDEN Jos</t>
  </si>
  <si>
    <t>BOSWELL Ian</t>
  </si>
  <si>
    <t>DEIGNAN Philip</t>
  </si>
  <si>
    <t>IRL</t>
  </si>
  <si>
    <t>HENAO MONTOYA Sergio Luis</t>
  </si>
  <si>
    <t>KNEES Christian</t>
  </si>
  <si>
    <t>LOPEZ GARCIA David</t>
  </si>
  <si>
    <t>ROCHE Nicholas</t>
  </si>
  <si>
    <t>TNK</t>
  </si>
  <si>
    <t>TINKOFF</t>
  </si>
  <si>
    <t>MAJKA Rafal</t>
  </si>
  <si>
    <t>BRUTT Pavel</t>
  </si>
  <si>
    <t>MCCARTHY Jay</t>
  </si>
  <si>
    <t>POLJANSKI Pawel</t>
  </si>
  <si>
    <t>PETROV Evgeny</t>
  </si>
  <si>
    <t>CENGHIALTA Bruno</t>
  </si>
  <si>
    <t>TFS</t>
  </si>
  <si>
    <t>TREK - SEGAFREDO</t>
  </si>
  <si>
    <t>BOBRIDGE Jack</t>
  </si>
  <si>
    <t>CANCELLARA Fabian</t>
  </si>
  <si>
    <t>DIDIER Laurent</t>
  </si>
  <si>
    <t>ZOIDL Riccardo</t>
  </si>
  <si>
    <t>STH</t>
  </si>
  <si>
    <t>SOUTHEAST - VENEZUELA</t>
  </si>
  <si>
    <t>POZZATO Filippo</t>
  </si>
  <si>
    <t>AMERZQUETA MORENO Julen</t>
  </si>
  <si>
    <t>BERTAZZO Liam</t>
  </si>
  <si>
    <t>CONTI Samuele</t>
  </si>
  <si>
    <t>MARECZKO Jakub</t>
  </si>
  <si>
    <t>MARTINEZ Daniel</t>
  </si>
  <si>
    <t>SANZ Enrique</t>
  </si>
  <si>
    <t>SCINTO Luca</t>
  </si>
  <si>
    <t>Naz/Reg.</t>
  </si>
  <si>
    <t>Classifica</t>
  </si>
  <si>
    <t>nazione corridore</t>
  </si>
  <si>
    <t>Naz/PV</t>
  </si>
  <si>
    <t xml:space="preserve">squadra </t>
  </si>
  <si>
    <t>partenza</t>
  </si>
  <si>
    <t>data</t>
  </si>
  <si>
    <t>riposo</t>
  </si>
  <si>
    <t>totale KM</t>
  </si>
  <si>
    <t>HERNANDEZ BLAZQUEZ Jesus</t>
  </si>
  <si>
    <t>digita cognome e nome del corridore</t>
  </si>
  <si>
    <t>squadra apparteneza</t>
  </si>
  <si>
    <t>-</t>
  </si>
  <si>
    <t>appare il numero</t>
  </si>
  <si>
    <t>classifica finale</t>
  </si>
  <si>
    <t>Ritardo</t>
  </si>
  <si>
    <t>Russia</t>
  </si>
  <si>
    <t>Movistar</t>
  </si>
  <si>
    <t>tempo</t>
  </si>
  <si>
    <t>Km</t>
  </si>
  <si>
    <t>media</t>
  </si>
  <si>
    <t>media velocità</t>
  </si>
  <si>
    <t>altro metodo</t>
  </si>
  <si>
    <t>minuti</t>
  </si>
  <si>
    <t>tempo impiegato</t>
  </si>
  <si>
    <t>calcolo inverso: media x tempo impiegato uguale ai Km</t>
  </si>
  <si>
    <t>Km Percorsi</t>
  </si>
  <si>
    <t>secondi</t>
  </si>
  <si>
    <t>calcolo</t>
  </si>
  <si>
    <t>somma</t>
  </si>
  <si>
    <t>calcolo1</t>
  </si>
  <si>
    <t>media velocità oraria</t>
  </si>
  <si>
    <t>SVI</t>
  </si>
  <si>
    <t>pianeggiante</t>
  </si>
  <si>
    <t>media montagna</t>
  </si>
  <si>
    <t>alta montagna</t>
  </si>
  <si>
    <t xml:space="preserve">FROOME Christopher </t>
  </si>
  <si>
    <t xml:space="preserve">HENAO Sergio Luis </t>
  </si>
  <si>
    <t xml:space="preserve">KIRYIENKA Vasili </t>
  </si>
  <si>
    <t xml:space="preserve">LANDA Mikel </t>
  </si>
  <si>
    <t xml:space="preserve">NIEVE Mikel </t>
  </si>
  <si>
    <t>POELS Wouter</t>
  </si>
  <si>
    <t xml:space="preserve">ROWE Luke </t>
  </si>
  <si>
    <t xml:space="preserve">STANNARD Lan </t>
  </si>
  <si>
    <t xml:space="preserve">THOMAS Geraint </t>
  </si>
  <si>
    <t xml:space="preserve">QUINTANA Nairo </t>
  </si>
  <si>
    <t xml:space="preserve">VALVERDE Alejandro </t>
  </si>
  <si>
    <t xml:space="preserve">ANACONA GOMEZ Winner Andrew </t>
  </si>
  <si>
    <t xml:space="preserve">ERVITI Imanol </t>
  </si>
  <si>
    <t>HERRADA Jesús</t>
  </si>
  <si>
    <t xml:space="preserve">IZAGUIRRE Gorka </t>
  </si>
  <si>
    <t xml:space="preserve">IZAGUIRRE Ion </t>
  </si>
  <si>
    <t xml:space="preserve">MORENO FERNANDEZ Daniel </t>
  </si>
  <si>
    <t xml:space="preserve">OLIVEIRA Nelson </t>
  </si>
  <si>
    <t xml:space="preserve">NIBALI Vincenzo </t>
  </si>
  <si>
    <t>UKR</t>
  </si>
  <si>
    <t xml:space="preserve">FUGLSANG Jakob </t>
  </si>
  <si>
    <t xml:space="preserve">GRIVKO Andriy </t>
  </si>
  <si>
    <t xml:space="preserve">KANGERT Tanel </t>
  </si>
  <si>
    <t xml:space="preserve">LUTSENKO Alexey </t>
  </si>
  <si>
    <t xml:space="preserve">ROSA Diego </t>
  </si>
  <si>
    <t xml:space="preserve">SANCHEZ GIL Luis-Leon </t>
  </si>
  <si>
    <t>SVK</t>
  </si>
  <si>
    <t>CRO</t>
  </si>
  <si>
    <t>CZE</t>
  </si>
  <si>
    <t xml:space="preserve">SAGAN Peter </t>
  </si>
  <si>
    <t xml:space="preserve">BODNAR Maciej </t>
  </si>
  <si>
    <t xml:space="preserve">GATTO Oscar </t>
  </si>
  <si>
    <t xml:space="preserve">KISERLOVSKI Robert </t>
  </si>
  <si>
    <t xml:space="preserve">KREUZIGER Roman </t>
  </si>
  <si>
    <t xml:space="preserve">TOSATTO Matteo </t>
  </si>
  <si>
    <t xml:space="preserve">VALGREN ANDERSEN Michael </t>
  </si>
  <si>
    <t xml:space="preserve">BAKELANTS Jan </t>
  </si>
  <si>
    <t xml:space="preserve">CHEREL Mikael </t>
  </si>
  <si>
    <t xml:space="preserve">DUMOULIN Samuel </t>
  </si>
  <si>
    <t xml:space="preserve">GASTAUER Ben </t>
  </si>
  <si>
    <t xml:space="preserve">GAUTIER Cyril </t>
  </si>
  <si>
    <t xml:space="preserve">GOUGEARD </t>
  </si>
  <si>
    <t xml:space="preserve">POZZOVIVO Domenico </t>
  </si>
  <si>
    <t xml:space="preserve">VUILLERMOZ Alexis </t>
  </si>
  <si>
    <t xml:space="preserve">KELDERMAN Wilco </t>
  </si>
  <si>
    <t xml:space="preserve">BENNETT George </t>
  </si>
  <si>
    <t xml:space="preserve">GROENEWEGEN Dylan </t>
  </si>
  <si>
    <t xml:space="preserve">LINDEMAN Bert Jan </t>
  </si>
  <si>
    <t xml:space="preserve">MARTENS Paul </t>
  </si>
  <si>
    <t xml:space="preserve">ROOSEN Timo </t>
  </si>
  <si>
    <t xml:space="preserve">VANMARCKE Sep </t>
  </si>
  <si>
    <t xml:space="preserve">WAGNER Robert </t>
  </si>
  <si>
    <t xml:space="preserve">WYNANTS Maarten </t>
  </si>
  <si>
    <t xml:space="preserve">MOLLEMA Bauke </t>
  </si>
  <si>
    <t xml:space="preserve">CANCELLARA Fabian </t>
  </si>
  <si>
    <t>IRIZAR Markel</t>
  </si>
  <si>
    <t xml:space="preserve">RAST Gregory </t>
  </si>
  <si>
    <t xml:space="preserve">SCHLECK Frank </t>
  </si>
  <si>
    <t xml:space="preserve">STETINA Peter </t>
  </si>
  <si>
    <t xml:space="preserve">STUYVEN Jasper </t>
  </si>
  <si>
    <t xml:space="preserve">THEUNS Edward </t>
  </si>
  <si>
    <t xml:space="preserve">ZUBELDIA Haimar </t>
  </si>
  <si>
    <t>NOR</t>
  </si>
  <si>
    <t xml:space="preserve">FRANK Mathias </t>
  </si>
  <si>
    <t xml:space="preserve">CLEMENT Stef </t>
  </si>
  <si>
    <t xml:space="preserve">COPPEL Jérôme </t>
  </si>
  <si>
    <t xml:space="preserve">ELMIGER Martin </t>
  </si>
  <si>
    <t>ENGER Sondre Holst</t>
  </si>
  <si>
    <t xml:space="preserve">HOLLENSTEIN Reto </t>
  </si>
  <si>
    <t xml:space="preserve">HOWARD Leigh </t>
  </si>
  <si>
    <t xml:space="preserve">NAESEN Oliver </t>
  </si>
  <si>
    <t xml:space="preserve">PANTANO Jarlinson </t>
  </si>
  <si>
    <t>ROLLAND Pierre</t>
  </si>
  <si>
    <t xml:space="preserve">BRESCHEL Matti </t>
  </si>
  <si>
    <t xml:space="preserve">CRADDOCK Lawson </t>
  </si>
  <si>
    <t xml:space="preserve">HOWES Alex </t>
  </si>
  <si>
    <t xml:space="preserve">KOREN Kristijan </t>
  </si>
  <si>
    <t xml:space="preserve">LANGEVELD Sebastian </t>
  </si>
  <si>
    <t xml:space="preserve">NAVARDAUSKAS Ramunas </t>
  </si>
  <si>
    <t xml:space="preserve">SLAGTER Tom Jelte </t>
  </si>
  <si>
    <t xml:space="preserve">VAN BAARLE Dylan </t>
  </si>
  <si>
    <t xml:space="preserve">PORTE Richie </t>
  </si>
  <si>
    <t xml:space="preserve">BOOKWALTER Brent </t>
  </si>
  <si>
    <t xml:space="preserve">BURGHARDT Marcus </t>
  </si>
  <si>
    <t xml:space="preserve">CARUSO Damiano </t>
  </si>
  <si>
    <t xml:space="preserve">DENNIS Rohan </t>
  </si>
  <si>
    <t xml:space="preserve">MOINARD Amaël </t>
  </si>
  <si>
    <t xml:space="preserve">SCHÄR Michael </t>
  </si>
  <si>
    <t xml:space="preserve">VAN GARDEREN Tejay </t>
  </si>
  <si>
    <t xml:space="preserve">BERHANE Natnael </t>
  </si>
  <si>
    <t xml:space="preserve">BOASSON HAGEN Edvald </t>
  </si>
  <si>
    <t xml:space="preserve">CUMMINGS Stephen </t>
  </si>
  <si>
    <t xml:space="preserve">EISEL Bernhard </t>
  </si>
  <si>
    <t xml:space="preserve">JANSE VAN RENSBURG Reinardt </t>
  </si>
  <si>
    <t>PAUWELS Serge</t>
  </si>
  <si>
    <t>RENSHAW Mark</t>
  </si>
  <si>
    <t>TEKLEHAIMANOT Daniel</t>
  </si>
  <si>
    <t>BARGUIL WARREN</t>
  </si>
  <si>
    <t xml:space="preserve">CURVERS Roy </t>
  </si>
  <si>
    <t xml:space="preserve">DEGENKOLB John </t>
  </si>
  <si>
    <t xml:space="preserve">DUMOULIN Tom </t>
  </si>
  <si>
    <t xml:space="preserve">GESCHKE Simon </t>
  </si>
  <si>
    <t xml:space="preserve">PREIDLER Georg </t>
  </si>
  <si>
    <t>SINKELDAM Ramon</t>
  </si>
  <si>
    <t xml:space="preserve">TEN DAM Laurens </t>
  </si>
  <si>
    <t xml:space="preserve">TIMMER Albert </t>
  </si>
  <si>
    <t>PINOT Thibaut</t>
  </si>
  <si>
    <t>BONNET William</t>
  </si>
  <si>
    <t xml:space="preserve">LADAGNOUS Matthieu </t>
  </si>
  <si>
    <t xml:space="preserve">MORABITO Steve </t>
  </si>
  <si>
    <t xml:space="preserve">PINEAU Cedric </t>
  </si>
  <si>
    <t xml:space="preserve">REICHENBACH Sébastien </t>
  </si>
  <si>
    <t xml:space="preserve">ROUX Anthony </t>
  </si>
  <si>
    <t xml:space="preserve">ROY Jérémy </t>
  </si>
  <si>
    <t xml:space="preserve">VICHOT Arthur </t>
  </si>
  <si>
    <t xml:space="preserve">BUCHMANN Emanuel </t>
  </si>
  <si>
    <t xml:space="preserve">ARCHBOLD Shane </t>
  </si>
  <si>
    <t xml:space="preserve">BARTA Jan </t>
  </si>
  <si>
    <t xml:space="preserve">BENEDETTI Cesare </t>
  </si>
  <si>
    <t xml:space="preserve">BENNETT Sam </t>
  </si>
  <si>
    <t xml:space="preserve">HUZARSKI Bartosz </t>
  </si>
  <si>
    <t xml:space="preserve">KONRAD Patrick </t>
  </si>
  <si>
    <t xml:space="preserve">SCHILLINGER Andreas </t>
  </si>
  <si>
    <t xml:space="preserve">VOSS Paul </t>
  </si>
  <si>
    <t>RUSSIA</t>
  </si>
  <si>
    <t>RODRIGUEZ OLIVER Joaquin</t>
  </si>
  <si>
    <t>GUARNIERI Jacopo</t>
  </si>
  <si>
    <t xml:space="preserve">HALLER Marco </t>
  </si>
  <si>
    <t>KRISTOFF Alexander</t>
  </si>
  <si>
    <t xml:space="preserve">LOSADA Alberto </t>
  </si>
  <si>
    <t>MORKOV Michael</t>
  </si>
  <si>
    <t xml:space="preserve">VAN DEN BROECK Jurgen </t>
  </si>
  <si>
    <t xml:space="preserve">VICIOSO Angel </t>
  </si>
  <si>
    <t xml:space="preserve">ZAKARIN Ilnur </t>
  </si>
  <si>
    <t>ETH</t>
  </si>
  <si>
    <t xml:space="preserve">FARIA DA COSTA Rui Alberto </t>
  </si>
  <si>
    <t xml:space="preserve">ARASHIRO Yukiya </t>
  </si>
  <si>
    <t xml:space="preserve">BONO Matteo </t>
  </si>
  <si>
    <t xml:space="preserve">CIMOLAI Davide </t>
  </si>
  <si>
    <t xml:space="preserve">DURASEK Kristijan </t>
  </si>
  <si>
    <t xml:space="preserve">GRMAY Tsgabu Gebremaryam </t>
  </si>
  <si>
    <t xml:space="preserve">MEINTJES Louis </t>
  </si>
  <si>
    <t>PIBERNIK Luka</t>
  </si>
  <si>
    <t xml:space="preserve">POLANC Jan </t>
  </si>
  <si>
    <t xml:space="preserve">DE GENDT Thomas </t>
  </si>
  <si>
    <t xml:space="preserve">DEBUSSCHERE </t>
  </si>
  <si>
    <t xml:space="preserve">GALLOPIN Tony </t>
  </si>
  <si>
    <t xml:space="preserve">HANSEN Adam </t>
  </si>
  <si>
    <t xml:space="preserve">HENDERSON Gregory </t>
  </si>
  <si>
    <t xml:space="preserve">SIEBERG Marcel </t>
  </si>
  <si>
    <t xml:space="preserve">COQUARD Bryan </t>
  </si>
  <si>
    <t>DUCHESNE Antoine</t>
  </si>
  <si>
    <t xml:space="preserve">GENE Yohann </t>
  </si>
  <si>
    <t>JEANDESBOZ Fabrice</t>
  </si>
  <si>
    <t xml:space="preserve">PETIT Adrien </t>
  </si>
  <si>
    <t xml:space="preserve">SICARD Romain </t>
  </si>
  <si>
    <t>TULIK ANGÉLO</t>
  </si>
  <si>
    <t>VOECKLER Thomas</t>
  </si>
  <si>
    <t>Etixx  Quick Step</t>
  </si>
  <si>
    <t>ARG</t>
  </si>
  <si>
    <t xml:space="preserve">KITTEL Marcel </t>
  </si>
  <si>
    <t xml:space="preserve">ALAPHILIPPE Julian </t>
  </si>
  <si>
    <t xml:space="preserve">KEISSE Iljo </t>
  </si>
  <si>
    <t xml:space="preserve">MARTIN Daniel </t>
  </si>
  <si>
    <t xml:space="preserve">MARTIN Tony </t>
  </si>
  <si>
    <t xml:space="preserve">RICHEZE Ariel Maximiliano </t>
  </si>
  <si>
    <t xml:space="preserve">VAKOC Petr </t>
  </si>
  <si>
    <t>VERMOTE Julien</t>
  </si>
  <si>
    <t>Cofidis</t>
  </si>
  <si>
    <t xml:space="preserve">NAVARRO Daniel </t>
  </si>
  <si>
    <t xml:space="preserve">BOZIC Borut </t>
  </si>
  <si>
    <t xml:space="preserve">COUSIN Jérome </t>
  </si>
  <si>
    <t xml:space="preserve">EDET Nicolas </t>
  </si>
  <si>
    <t>JEANNESSON Arnold</t>
  </si>
  <si>
    <t xml:space="preserve">LAPORTE Christophe </t>
  </si>
  <si>
    <t>LEMOINE Cyril</t>
  </si>
  <si>
    <t>MATE MARDONES Luis Angel</t>
  </si>
  <si>
    <t xml:space="preserve">SOUPE GEOFFREY </t>
  </si>
  <si>
    <t>Orica BikeExchange</t>
  </si>
  <si>
    <t xml:space="preserve">ALBASINI Michael </t>
  </si>
  <si>
    <t xml:space="preserve">DURBRIDGE Luke </t>
  </si>
  <si>
    <t xml:space="preserve">HAYMAN Mathew </t>
  </si>
  <si>
    <t xml:space="preserve">IMPEY Daryl </t>
  </si>
  <si>
    <t>JUUL-JENSEN Christopher</t>
  </si>
  <si>
    <t xml:space="preserve">PLAZA MOLINA Ruben </t>
  </si>
  <si>
    <t xml:space="preserve">YATES Adam </t>
  </si>
  <si>
    <t>Fortuneo Vital Concept</t>
  </si>
  <si>
    <t xml:space="preserve">SEPULVEDA Eduardo </t>
  </si>
  <si>
    <t xml:space="preserve">BREEN Vegard </t>
  </si>
  <si>
    <t xml:space="preserve">DELAPLACE Anthony </t>
  </si>
  <si>
    <t xml:space="preserve">FEILLU Brice </t>
  </si>
  <si>
    <t xml:space="preserve">FONSECA Armindo </t>
  </si>
  <si>
    <t xml:space="preserve">MC LAY DANIEL </t>
  </si>
  <si>
    <t xml:space="preserve">PERICHON Pierre-Luc </t>
  </si>
  <si>
    <t>SORENSEN Chris Anker</t>
  </si>
  <si>
    <t xml:space="preserve">VACHON Florian </t>
  </si>
  <si>
    <t xml:space="preserve">CONTADOR Alberto </t>
  </si>
  <si>
    <t xml:space="preserve">BARDET Romain </t>
  </si>
  <si>
    <t xml:space="preserve">ROELANDTS Jurgen </t>
  </si>
  <si>
    <t>Marck Cavendish</t>
  </si>
  <si>
    <t>Astana</t>
  </si>
  <si>
    <t>Tinkoff</t>
  </si>
  <si>
    <t>Agr2 La mondiale</t>
  </si>
  <si>
    <t>Lotto Jumbo</t>
  </si>
  <si>
    <t>Segafredo</t>
  </si>
  <si>
    <t>Iam Cicling</t>
  </si>
  <si>
    <t>Cannondale</t>
  </si>
  <si>
    <t>Dimension Data</t>
  </si>
  <si>
    <t>Giant Alpecin</t>
  </si>
  <si>
    <t>Bora Argon</t>
  </si>
  <si>
    <t>Katusha</t>
  </si>
  <si>
    <t>Lampre Merida</t>
  </si>
  <si>
    <t>Lotto Soudal</t>
  </si>
  <si>
    <t>Direct Energie</t>
  </si>
  <si>
    <t xml:space="preserve">ARU Fabio </t>
  </si>
  <si>
    <t>Van Avermaet</t>
  </si>
  <si>
    <t xml:space="preserve">Classifica </t>
  </si>
  <si>
    <t>miglior</t>
  </si>
  <si>
    <t>Sabato, 20 Agosto 2016</t>
  </si>
  <si>
    <t>Ourense termal. B. de Laias - P.N. Castrelo de Miño</t>
  </si>
  <si>
    <r>
      <t xml:space="preserve">Tappa di </t>
    </r>
    <r>
      <rPr>
        <b/>
        <sz val="11"/>
        <color indexed="18"/>
        <rFont val="Arial"/>
        <family val="2"/>
      </rPr>
      <t>29,4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cronometro a squadre</t>
    </r>
    <r>
      <rPr>
        <sz val="11"/>
        <color indexed="18"/>
        <rFont val="Arial"/>
        <family val="2"/>
      </rPr>
      <t>)</t>
    </r>
  </si>
  <si>
    <t>Domenica, 21 Agosto 2016</t>
  </si>
  <si>
    <t>Ourense capital termal - Baiona</t>
  </si>
  <si>
    <r>
      <t xml:space="preserve">Tappa di </t>
    </r>
    <r>
      <rPr>
        <b/>
        <sz val="11"/>
        <color indexed="18"/>
        <rFont val="Arial"/>
        <family val="2"/>
      </rPr>
      <t>159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</si>
  <si>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Lunedi, 22 Agosto 2016</t>
  </si>
  <si>
    <t>Marín - Dumbría. Mirador de Ézaro</t>
  </si>
  <si>
    <r>
      <t xml:space="preserve">Tappa di </t>
    </r>
    <r>
      <rPr>
        <b/>
        <sz val="11"/>
        <color indexed="18"/>
        <rFont val="Arial"/>
        <family val="2"/>
      </rPr>
      <t>170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</si>
  <si>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Martedi, 23 Agosto 2016</t>
  </si>
  <si>
    <t>Betanzos - San Andrés de Teixido</t>
  </si>
  <si>
    <r>
      <t xml:space="preserve">Tappa di </t>
    </r>
    <r>
      <rPr>
        <b/>
        <sz val="11"/>
        <color indexed="18"/>
        <rFont val="Arial"/>
        <family val="2"/>
      </rPr>
      <t>161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</si>
  <si>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Mercoledi, 24 Agosto 2016</t>
  </si>
  <si>
    <t>Viveiro - Lugo</t>
  </si>
  <si>
    <r>
      <t xml:space="preserve">Tappa di </t>
    </r>
    <r>
      <rPr>
        <b/>
        <sz val="11"/>
        <color indexed="18"/>
        <rFont val="Arial"/>
        <family val="2"/>
      </rPr>
      <t>170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</si>
  <si>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Giovedi, 25 Agosto 2016</t>
  </si>
  <si>
    <t>Monforte de Lemos - Luintra. Ribera Sacra</t>
  </si>
  <si>
    <r>
      <t xml:space="preserve">Tappa di </t>
    </r>
    <r>
      <rPr>
        <b/>
        <sz val="11"/>
        <color indexed="18"/>
        <rFont val="Arial"/>
        <family val="2"/>
      </rPr>
      <t>163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</si>
  <si>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Venerdi, 26 Agosto 2016</t>
  </si>
  <si>
    <t>Maceda - Puebla de Sanabria</t>
  </si>
  <si>
    <r>
      <t xml:space="preserve">Tappa di </t>
    </r>
    <r>
      <rPr>
        <b/>
        <sz val="11"/>
        <color indexed="18"/>
        <rFont val="Arial"/>
        <family val="2"/>
      </rPr>
      <t>158,3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</si>
  <si>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Sabato, 27 Agosto 2016</t>
  </si>
  <si>
    <t>Villalpando - La Camperona. Valle de Sabero</t>
  </si>
  <si>
    <r>
      <t xml:space="preserve">Tappa di </t>
    </r>
    <r>
      <rPr>
        <b/>
        <sz val="11"/>
        <color indexed="18"/>
        <rFont val="Arial"/>
        <family val="2"/>
      </rPr>
      <t>177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</si>
  <si>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Domenica, 28 Agosto 2016</t>
  </si>
  <si>
    <t>Cistierna - Oviedo. Alto del Naranco</t>
  </si>
  <si>
    <r>
      <t xml:space="preserve">Tappa di </t>
    </r>
    <r>
      <rPr>
        <b/>
        <sz val="11"/>
        <color indexed="18"/>
        <rFont val="Arial"/>
        <family val="2"/>
      </rPr>
      <t>165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</si>
  <si>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Lunedi, 29 Agosto 2016</t>
  </si>
  <si>
    <t>Lugones - Lagos de Covadonga</t>
  </si>
  <si>
    <r>
      <t xml:space="preserve">Tappa di </t>
    </r>
    <r>
      <rPr>
        <b/>
        <sz val="11"/>
        <color indexed="18"/>
        <rFont val="Arial"/>
        <family val="2"/>
      </rPr>
      <t>186,6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alta montagna</t>
    </r>
    <r>
      <rPr>
        <sz val="11"/>
        <color indexed="18"/>
        <rFont val="Arial"/>
        <family val="2"/>
      </rPr>
      <t>)</t>
    </r>
  </si>
  <si>
    <t>Martedi, 30 Agosto 2016</t>
  </si>
  <si>
    <t>Repos -</t>
  </si>
  <si>
    <r>
      <t xml:space="preserve">Tappa di </t>
    </r>
    <r>
      <rPr>
        <b/>
        <sz val="11"/>
        <color indexed="18"/>
        <rFont val="Arial"/>
        <family val="2"/>
      </rPr>
      <t>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riposo</t>
    </r>
    <r>
      <rPr>
        <sz val="11"/>
        <color indexed="18"/>
        <rFont val="Arial"/>
        <family val="2"/>
      </rPr>
      <t>)</t>
    </r>
  </si>
  <si>
    <t>Mercoledi, 31 Agosto 2016</t>
  </si>
  <si>
    <t>Colunga. Museo Jurásico - Peña Cabarga</t>
  </si>
  <si>
    <r>
      <t xml:space="preserve">Tappa di </t>
    </r>
    <r>
      <rPr>
        <b/>
        <sz val="11"/>
        <color indexed="18"/>
        <rFont val="Arial"/>
        <family val="2"/>
      </rPr>
      <t>168,6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</si>
  <si>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Giovedi, 1 Settembre 2016</t>
  </si>
  <si>
    <t>Los Corrales de Buelna - Bilbao</t>
  </si>
  <si>
    <r>
      <t xml:space="preserve">Tappa di </t>
    </r>
    <r>
      <rPr>
        <b/>
        <sz val="11"/>
        <color indexed="18"/>
        <rFont val="Arial"/>
        <family val="2"/>
      </rPr>
      <t>193,2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</si>
  <si>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Venerdi, 2 Settembre 2016</t>
  </si>
  <si>
    <t>Bilbao - Urdax-Dantxarinea</t>
  </si>
  <si>
    <r>
      <t xml:space="preserve">Tappa di </t>
    </r>
    <r>
      <rPr>
        <b/>
        <sz val="11"/>
        <color indexed="18"/>
        <rFont val="Arial"/>
        <family val="2"/>
      </rPr>
      <t>212,8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media montagna</t>
    </r>
    <r>
      <rPr>
        <sz val="11"/>
        <color indexed="18"/>
        <rFont val="Arial"/>
        <family val="2"/>
      </rPr>
      <t>)</t>
    </r>
  </si>
  <si>
    <t>Sabato, 3 Settembre 2016</t>
  </si>
  <si>
    <t>Urdax-Dantxarinea - Aubisque - Gourette</t>
  </si>
  <si>
    <r>
      <t xml:space="preserve">Tappa di </t>
    </r>
    <r>
      <rPr>
        <b/>
        <sz val="11"/>
        <color indexed="18"/>
        <rFont val="Arial"/>
        <family val="2"/>
      </rPr>
      <t>195,6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alta montagna</t>
    </r>
    <r>
      <rPr>
        <sz val="11"/>
        <color indexed="18"/>
        <rFont val="Arial"/>
        <family val="2"/>
      </rPr>
      <t>)</t>
    </r>
  </si>
  <si>
    <t>Domenica, 4 Settembre 2016</t>
  </si>
  <si>
    <t>Sabiñánigo - Sallent de Gállego. Aramón Formigal</t>
  </si>
  <si>
    <r>
      <t xml:space="preserve">Tappa di </t>
    </r>
    <r>
      <rPr>
        <b/>
        <sz val="11"/>
        <color indexed="18"/>
        <rFont val="Arial"/>
        <family val="2"/>
      </rPr>
      <t>120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alta montagna</t>
    </r>
    <r>
      <rPr>
        <sz val="11"/>
        <color indexed="18"/>
        <rFont val="Arial"/>
        <family val="2"/>
      </rPr>
      <t>)</t>
    </r>
  </si>
  <si>
    <t>Lunedi, 5 Settembre 2016</t>
  </si>
  <si>
    <t>Alcañiz - Peñíscola</t>
  </si>
  <si>
    <r>
      <t xml:space="preserve">Tappa di </t>
    </r>
    <r>
      <rPr>
        <b/>
        <sz val="11"/>
        <color indexed="18"/>
        <rFont val="Arial"/>
        <family val="2"/>
      </rPr>
      <t>158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</si>
  <si>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Martedi, 6 Settembre 2016</t>
  </si>
  <si>
    <t>Mercoledi, 7 Settembre 2016</t>
  </si>
  <si>
    <t>Castellón - Llucena. Camins del Penyagolosa</t>
  </si>
  <si>
    <r>
      <t xml:space="preserve">Tappa di </t>
    </r>
    <r>
      <rPr>
        <b/>
        <sz val="11"/>
        <color indexed="18"/>
        <rFont val="Arial"/>
        <family val="2"/>
      </rPr>
      <t>173,3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alta montagna</t>
    </r>
    <r>
      <rPr>
        <sz val="11"/>
        <color indexed="18"/>
        <rFont val="Arial"/>
        <family val="2"/>
      </rPr>
      <t>)</t>
    </r>
  </si>
  <si>
    <t>Giovedi, 8 Settembre 2016</t>
  </si>
  <si>
    <t>Requena - Gandía</t>
  </si>
  <si>
    <r>
      <t xml:space="preserve">Tappa di </t>
    </r>
    <r>
      <rPr>
        <b/>
        <sz val="11"/>
        <color indexed="18"/>
        <rFont val="Arial"/>
        <family val="2"/>
      </rPr>
      <t>191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</si>
  <si>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Venerdi, 9 Settembre 2016</t>
  </si>
  <si>
    <t>Xàbia - Calp</t>
  </si>
  <si>
    <r>
      <t xml:space="preserve">Tappa di </t>
    </r>
    <r>
      <rPr>
        <b/>
        <sz val="11"/>
        <color indexed="18"/>
        <rFont val="Arial"/>
        <family val="2"/>
      </rPr>
      <t>39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cronometro individuale</t>
    </r>
    <r>
      <rPr>
        <sz val="11"/>
        <color indexed="18"/>
        <rFont val="Arial"/>
        <family val="2"/>
      </rPr>
      <t>)</t>
    </r>
  </si>
  <si>
    <t>Sabato, 10 Settembre 2016</t>
  </si>
  <si>
    <t>Benidorm - Alto Aitana. Escuadrón E. Aire</t>
  </si>
  <si>
    <r>
      <t xml:space="preserve">Tappa di </t>
    </r>
    <r>
      <rPr>
        <b/>
        <sz val="11"/>
        <color indexed="18"/>
        <rFont val="Arial"/>
        <family val="2"/>
      </rPr>
      <t>184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alta montagna</t>
    </r>
    <r>
      <rPr>
        <sz val="11"/>
        <color indexed="18"/>
        <rFont val="Arial"/>
        <family val="2"/>
      </rPr>
      <t>)</t>
    </r>
  </si>
  <si>
    <t>Domenica, 11 Settembre 2016</t>
  </si>
  <si>
    <t>Las Rozas - Madrid</t>
  </si>
  <si>
    <r>
      <t xml:space="preserve">Tappa di </t>
    </r>
    <r>
      <rPr>
        <b/>
        <sz val="11"/>
        <color indexed="18"/>
        <rFont val="Arial"/>
        <family val="2"/>
      </rPr>
      <t>102,5 Km</t>
    </r>
    <r>
      <rPr>
        <sz val="11"/>
        <color indexed="18"/>
        <rFont val="Arial"/>
        <family val="2"/>
      </rPr>
      <t xml:space="preserve"> (</t>
    </r>
    <r>
      <rPr>
        <i/>
        <sz val="11"/>
        <color indexed="18"/>
        <rFont val="Arial"/>
        <family val="2"/>
      </rPr>
      <t>pianeggiante</t>
    </r>
    <r>
      <rPr>
        <sz val="11"/>
        <color indexed="18"/>
        <rFont val="Arial"/>
        <family val="2"/>
      </rPr>
      <t>)</t>
    </r>
  </si>
  <si>
    <t>Le 22 squadre partecipanti alla Vuelta 2016</t>
  </si>
  <si>
    <t>ALM AG2R La Mondiale FRA</t>
  </si>
  <si>
    <t>UCI Pro Team</t>
  </si>
  <si>
    <t>AST Astana Pro Team KAZ</t>
  </si>
  <si>
    <t>BMC BMC Racing Team USA</t>
  </si>
  <si>
    <t>CDT Cannondale-Drapac Pro Cycling Team USA</t>
  </si>
  <si>
    <t>DDD Team Dimension Data RSA</t>
  </si>
  <si>
    <t>EQS Etixx - Quick Step BEL</t>
  </si>
  <si>
    <t>FDJ FDJ FRA</t>
  </si>
  <si>
    <t>IAM IAM Cycling SUI</t>
  </si>
  <si>
    <t>LAM Lampre - Merida ITA</t>
  </si>
  <si>
    <t>LTS Lotto Soudal BEL</t>
  </si>
  <si>
    <t>MOV Movistar Team ESP</t>
  </si>
  <si>
    <t>OBE Orica - BikeExchange AUS</t>
  </si>
  <si>
    <t>TGA Team Giant - Alpecin GER</t>
  </si>
  <si>
    <t>KAT Team Katusha RUS</t>
  </si>
  <si>
    <t>TLJ Team Lotto NL - Jumbo NED</t>
  </si>
  <si>
    <t>SKY Team Sky GBR</t>
  </si>
  <si>
    <t>TNK Tinkoff RUS</t>
  </si>
  <si>
    <t>TFS Trek - Segafredo USA</t>
  </si>
  <si>
    <t>BOA Bora-Argon 18 GER</t>
  </si>
  <si>
    <t>UCI Professional Continental Team</t>
  </si>
  <si>
    <t>CJR Caja Rural-Seguros RGA ESP</t>
  </si>
  <si>
    <t>COF Cofidis, Solutions Credits FRA</t>
  </si>
  <si>
    <t>DEN Direct Energie FRA</t>
  </si>
  <si>
    <t>cronom a squadre</t>
  </si>
  <si>
    <t>Madrid</t>
  </si>
  <si>
    <t>Classifica individuale Tappa</t>
  </si>
  <si>
    <t>1º 11.000 €</t>
  </si>
  <si>
    <t>2º 5.500 €</t>
  </si>
  <si>
    <t>3º 2.700 €</t>
  </si>
  <si>
    <t>4º 1.500 €</t>
  </si>
  <si>
    <t>5º 1.100 €</t>
  </si>
  <si>
    <t>6º 900 €</t>
  </si>
  <si>
    <t>7º 900 €</t>
  </si>
  <si>
    <t>8º 650 €</t>
  </si>
  <si>
    <t>9º 650 € 10º al 20º (360 x 11) 3.960 €</t>
  </si>
  <si>
    <t>Total por etapa 28.860 €</t>
  </si>
  <si>
    <t>TOTAL 21 ETAPAS 606.060 €</t>
  </si>
  <si>
    <t>Classifica individuale Generale</t>
  </si>
  <si>
    <t>1º 112.000 €</t>
  </si>
  <si>
    <t>2º 57.000 €</t>
  </si>
  <si>
    <t>3º 30.000 €</t>
  </si>
  <si>
    <t>4º 15.000 €</t>
  </si>
  <si>
    <t>5º 12.500 €</t>
  </si>
  <si>
    <t>6º 9.000 €</t>
  </si>
  <si>
    <t>7º 9.000 €</t>
  </si>
  <si>
    <t>8º 6.000 €</t>
  </si>
  <si>
    <t>9º 6.000 €</t>
  </si>
  <si>
    <t>10º al 20º (3.800 x 11) 41.800 €</t>
  </si>
  <si>
    <t>TOTAL 298.300 €</t>
  </si>
  <si>
    <t>Classifica a squadre Generale</t>
  </si>
  <si>
    <t>1º 12.500 €</t>
  </si>
  <si>
    <t>2º 7.500 €</t>
  </si>
  <si>
    <t>3º 5.500 €</t>
  </si>
  <si>
    <t>4º 4.300 €</t>
  </si>
  <si>
    <t>5º 3.200 €</t>
  </si>
  <si>
    <t>6º 2.200 €</t>
  </si>
  <si>
    <t>7º 1.100 €</t>
  </si>
  <si>
    <t>8º 1.000 €</t>
  </si>
  <si>
    <t>TOTAL 37.300 €</t>
  </si>
  <si>
    <t>Classifica a Punti Generale</t>
  </si>
  <si>
    <t>2º 5.000 €</t>
  </si>
  <si>
    <t>3º 2.000 €</t>
  </si>
  <si>
    <t>TOTAL 18.000 €</t>
  </si>
  <si>
    <t>Classifica Combinata Generale</t>
  </si>
  <si>
    <t>Classifica a squadre oer tappa</t>
  </si>
  <si>
    <t>1º 400 €</t>
  </si>
  <si>
    <t>2º 200 €</t>
  </si>
  <si>
    <t>3º 100 €</t>
  </si>
  <si>
    <t>TOTAL (700 x 21) 14.700 €</t>
  </si>
  <si>
    <t>Sprint intermedi</t>
  </si>
  <si>
    <t>1º 135 €</t>
  </si>
  <si>
    <t>2º 45 €</t>
  </si>
  <si>
    <t>3º 25 €</t>
  </si>
  <si>
    <t>TOTAL (205 x 19 x 2) 7.790 €</t>
  </si>
  <si>
    <t>Dorsale di maggior combattivo per tappa</t>
  </si>
  <si>
    <t>1º 200 €</t>
  </si>
  <si>
    <t>TOTAL (200 x 20) 4.000 €</t>
  </si>
  <si>
    <t>Dorsale di maggior combattivo Vuelta 2013</t>
  </si>
  <si>
    <t>1º 3.000 €</t>
  </si>
  <si>
    <t>TOTAL 3.000 €</t>
  </si>
  <si>
    <t>Premi per la montagna</t>
  </si>
  <si>
    <t>Classifica GPM Generale</t>
  </si>
  <si>
    <t>1º 13.000 €</t>
  </si>
  <si>
    <t>2º 6.600 €</t>
  </si>
  <si>
    <t>3º 3.500 €</t>
  </si>
  <si>
    <t>TOTAL 23.100 €</t>
  </si>
  <si>
    <t>Cima ALBERTO FERNÁNDEZ</t>
  </si>
  <si>
    <t>1º 1.000 €</t>
  </si>
  <si>
    <t>2º 520 €</t>
  </si>
  <si>
    <t>TOTAL (Port de Envalira) 1.520 €</t>
  </si>
  <si>
    <t>GPM HC</t>
  </si>
  <si>
    <t>1º 920 €</t>
  </si>
  <si>
    <t>2º 615 €</t>
  </si>
  <si>
    <t>TOTAL (1.535 x 2) 3.070 €</t>
  </si>
  <si>
    <t>GPM 1^ categoria</t>
  </si>
  <si>
    <t>1º 460 €</t>
  </si>
  <si>
    <t>2º 310 €</t>
  </si>
  <si>
    <t>TOTAL (770 x 10) 7.700 €</t>
  </si>
  <si>
    <t>GPM 2^ categoria</t>
  </si>
  <si>
    <t>1º 230 € 2º 155 €</t>
  </si>
  <si>
    <t>TOTAL (385 x 8) 3.080 €</t>
  </si>
  <si>
    <t>GPM 3^ categoria</t>
  </si>
  <si>
    <t>1º 115 €</t>
  </si>
  <si>
    <t>2º 80 €</t>
  </si>
  <si>
    <t>TOTAL (195 x 18) 3.510 €</t>
  </si>
  <si>
    <t>Premi giornalieri per i leader</t>
  </si>
  <si>
    <t>Class. Generale (160 x 21) 3.360 €</t>
  </si>
  <si>
    <t>Class. a Punti (100 x 20) 2.000 €</t>
  </si>
  <si>
    <t>Class. GPM (100 x 20) 2.000 €</t>
  </si>
  <si>
    <t>Class. Combinata (70 x 20) 1.400 €</t>
  </si>
  <si>
    <t>TOTAL 8.760 €</t>
  </si>
  <si>
    <t>Riepilogo premi</t>
  </si>
  <si>
    <t>Clasificación General Individual...........................298.300 €</t>
  </si>
  <si>
    <t>Clasificación Individual Etapas.............................606.060 €</t>
  </si>
  <si>
    <t>Equipos por etapa............................................. 14.700 €</t>
  </si>
  <si>
    <t>Clasificación General por Equipos.......................... 37.300 €</t>
  </si>
  <si>
    <t>Puertos de Montaña.......................................... 17.360 €</t>
  </si>
  <si>
    <t>Clasificación General Premio de la Montaña.............. 23.100 €</t>
  </si>
  <si>
    <t>Sprints Intermedios............................................ 7.790 €</t>
  </si>
  <si>
    <t>Clasificación General por Puntos........................... 18.000 €</t>
  </si>
  <si>
    <t>Clasificación General de la Combinada.................... 18.000 €</t>
  </si>
  <si>
    <t>Renta diaria Líderes........................................... 8.760 €</t>
  </si>
  <si>
    <t>Cima Alberto Fernández...................................... 1.520 €</t>
  </si>
  <si>
    <t>Dorsal más combativo por etapa............................ 4.000 €</t>
  </si>
  <si>
    <t>Dorsal más combativo Vuelta 2013.......................... 3.000 €</t>
  </si>
  <si>
    <t>Totale premi..........................................1.057.890 €</t>
  </si>
  <si>
    <t>pianura</t>
  </si>
  <si>
    <t>Rossa</t>
  </si>
  <si>
    <t>maglia r</t>
  </si>
  <si>
    <t>Vuelta 2016: la startlist ufficiale</t>
  </si>
  <si>
    <t>1 Valverde Alejandro</t>
  </si>
  <si>
    <t>2 Castroviejo Jonathan</t>
  </si>
  <si>
    <t>3 Erviti Imanol</t>
  </si>
  <si>
    <t>4 Fernández Rubén</t>
  </si>
  <si>
    <t>5 Herrada José</t>
  </si>
  <si>
    <t>6 Moreno Daniel</t>
  </si>
  <si>
    <t>7 Quintana Nairo</t>
  </si>
  <si>
    <t>8 Rojas José Joaquín</t>
  </si>
  <si>
    <t>9 Sutherland Rory</t>
  </si>
  <si>
    <t>11 Contador Alberto</t>
  </si>
  <si>
    <t>12 Bennati Daniele</t>
  </si>
  <si>
    <t>13 Boaro Manuele</t>
  </si>
  <si>
    <t>14 Gogl Michael</t>
  </si>
  <si>
    <t>15 Hernández Jesús</t>
  </si>
  <si>
    <t>16 Kišerlovski Robert</t>
  </si>
  <si>
    <t>17 Paulinho Sérgio</t>
  </si>
  <si>
    <t>18 Rovny Ivan</t>
  </si>
  <si>
    <t>19 Trofimov Yuri</t>
  </si>
  <si>
    <t>Team Sky</t>
  </si>
  <si>
    <t>21 Froome Christopher</t>
  </si>
  <si>
    <t>22 Boswell Ian</t>
  </si>
  <si>
    <t>23 Golas Michal</t>
  </si>
  <si>
    <t>24 Kennaugh Peter</t>
  </si>
  <si>
    <t>25 Knees Christian</t>
  </si>
  <si>
    <t>26 König Leopold</t>
  </si>
  <si>
    <t>27 Kwiatkowski Michal</t>
  </si>
  <si>
    <t>28 Lopez David</t>
  </si>
  <si>
    <t>29 Puccio Salvatore</t>
  </si>
  <si>
    <t>BMC Racing Team</t>
  </si>
  <si>
    <t>31 Sánchez Samuel</t>
  </si>
  <si>
    <t>32 Atapuma John Darwin</t>
  </si>
  <si>
    <t>33 Dillier Silvan</t>
  </si>
  <si>
    <t>34 Drucker Jean-Pierre</t>
  </si>
  <si>
    <t>35 Gilbert Philippe</t>
  </si>
  <si>
    <t>36 Hermans Ben</t>
  </si>
  <si>
    <t>37 Teuns Dylan</t>
  </si>
  <si>
    <t>38 Van Garderen Tejay</t>
  </si>
  <si>
    <t>39 Wyss Danilo</t>
  </si>
  <si>
    <t>Team LottoNL - Jumbo</t>
  </si>
  <si>
    <t>41 Kruijswijk Steven</t>
  </si>
  <si>
    <t>42 Battaglin Enrico</t>
  </si>
  <si>
    <t>43 Bennett George</t>
  </si>
  <si>
    <t>44 Van Emden Jos</t>
  </si>
  <si>
    <t>45 Campenaerts Victor</t>
  </si>
  <si>
    <t>46 Gesink Robert</t>
  </si>
  <si>
    <t>47 Keizer Martijn</t>
  </si>
  <si>
    <t>48 Bouwman Koen</t>
  </si>
  <si>
    <t>49 Tankink Bram</t>
  </si>
  <si>
    <t>Orica-BikeExchange</t>
  </si>
  <si>
    <t>51 Chaves Johan Esteban</t>
  </si>
  <si>
    <t>52 Gerrans Simon</t>
  </si>
  <si>
    <t>53 Bewley Sam</t>
  </si>
  <si>
    <t>54 Haig Jack</t>
  </si>
  <si>
    <t>55 Howson Damien</t>
  </si>
  <si>
    <t>56 Keukeleire Jens</t>
  </si>
  <si>
    <t>57 Cort Nielsen Magnus</t>
  </si>
  <si>
    <t>58 Tuft Svein</t>
  </si>
  <si>
    <t>59 Yates Simon</t>
  </si>
  <si>
    <t>61 Scarponi Michele</t>
  </si>
  <si>
    <t>62 López Miguel Ángel</t>
  </si>
  <si>
    <t>63 Cataldo Dario</t>
  </si>
  <si>
    <t>64 Gruzdev Dmitriy</t>
  </si>
  <si>
    <t>65 Malacarne Davide</t>
  </si>
  <si>
    <t>66 Sanchez Luis Leon</t>
  </si>
  <si>
    <t>67 Smukulis Gatis</t>
  </si>
  <si>
    <t>68 Vanotti Alessandro</t>
  </si>
  <si>
    <t>69 Zeits Andrey</t>
  </si>
  <si>
    <t>71 Elissonde Kenny</t>
  </si>
  <si>
    <t>72 Eiking Odd Christian</t>
  </si>
  <si>
    <t>73 Fischer Murilo Antonio</t>
  </si>
  <si>
    <t>74 Geniez Alexandre</t>
  </si>
  <si>
    <t>75 Ladagnous Matthieu</t>
  </si>
  <si>
    <t>76 Le Bon Johan</t>
  </si>
  <si>
    <t>77 Manzin Lorrenzo</t>
  </si>
  <si>
    <t>78 Pichon Laurent</t>
  </si>
  <si>
    <t>79 Réza Kévin</t>
  </si>
  <si>
    <t>Giant - Alpecin</t>
  </si>
  <si>
    <t>81 Barguil Warren</t>
  </si>
  <si>
    <t>82 Arndt Nikias</t>
  </si>
  <si>
    <t>83 Ludvigsson Tobias</t>
  </si>
  <si>
    <t>84 Haga Chad</t>
  </si>
  <si>
    <t>85 De Kort Koen</t>
  </si>
  <si>
    <t>86 Stamsnijder Tom</t>
  </si>
  <si>
    <t>87 Lunke Sindre Skjøstad</t>
  </si>
  <si>
    <t>88 Fröhlinger Johannes</t>
  </si>
  <si>
    <t>89 Waeytens Zico</t>
  </si>
  <si>
    <t>Trek - Segafredo</t>
  </si>
  <si>
    <t>91 Zubeldia Haimar</t>
  </si>
  <si>
    <t>92 Beppu Fumiyuki</t>
  </si>
  <si>
    <t>93 Bernard Julien</t>
  </si>
  <si>
    <t>94 Bonifazio Niccolo</t>
  </si>
  <si>
    <t>95 Didier Laurent</t>
  </si>
  <si>
    <t>96 Felline Fabio</t>
  </si>
  <si>
    <t>97 Irizar Markel</t>
  </si>
  <si>
    <t>98 Reijnen Kiel</t>
  </si>
  <si>
    <t>99 Zoidl Riccardo</t>
  </si>
  <si>
    <t>AG2R La Mondiale</t>
  </si>
  <si>
    <t>101 Peraud Jean-Christophe</t>
  </si>
  <si>
    <t>102 Bagdonas Gediminas</t>
  </si>
  <si>
    <t>103 Bakelants Jan</t>
  </si>
  <si>
    <t>104 Bidard François</t>
  </si>
  <si>
    <t>105 Domont Axel</t>
  </si>
  <si>
    <t>106 Jauregui Quentin</t>
  </si>
  <si>
    <t>107 Latour Pierre</t>
  </si>
  <si>
    <t>108 Minard Sébastien</t>
  </si>
  <si>
    <t>109 Riblon Christophe</t>
  </si>
  <si>
    <t>Team Katusha</t>
  </si>
  <si>
    <t>111 Losada Alberto</t>
  </si>
  <si>
    <t>112 Bystrøm Sven Erik</t>
  </si>
  <si>
    <t>113 Lagutin Sergey</t>
  </si>
  <si>
    <t>114 Kochetkov Pavel</t>
  </si>
  <si>
    <t>115 Mamykin Matvey</t>
  </si>
  <si>
    <t>116 Machado Tiago</t>
  </si>
  <si>
    <t>117 Restrepo Jhonatan</t>
  </si>
  <si>
    <t>118 Silin Egor</t>
  </si>
  <si>
    <t>119 Taaramäe Rein</t>
  </si>
  <si>
    <t>121 De Clercq Bart</t>
  </si>
  <si>
    <t>122 Armée Sander</t>
  </si>
  <si>
    <t>123 De Gendt Thomas</t>
  </si>
  <si>
    <t>124 Dockx Gert</t>
  </si>
  <si>
    <t>125 Hansen Adam</t>
  </si>
  <si>
    <t>126 Monfort Maxime</t>
  </si>
  <si>
    <t>127 Van Der Sande Tosh</t>
  </si>
  <si>
    <t>128 Vervaeke Louis</t>
  </si>
  <si>
    <t>129 Wallays Jelle</t>
  </si>
  <si>
    <t>Etixx - Quick Step</t>
  </si>
  <si>
    <t>131 Brambilla Gianluca</t>
  </si>
  <si>
    <t>132 Bouet Maxime</t>
  </si>
  <si>
    <t>133 De La Cruz David</t>
  </si>
  <si>
    <t>134 Lampaert Yves</t>
  </si>
  <si>
    <t>135 Meersman Gianni</t>
  </si>
  <si>
    <t>136 Stybar Zdenek</t>
  </si>
  <si>
    <t>137 Terpstra Niki</t>
  </si>
  <si>
    <t>138 Velits Martin</t>
  </si>
  <si>
    <t>139 Serry Pieter</t>
  </si>
  <si>
    <t>Cannondale-Drapac Pro Cycling Team</t>
  </si>
  <si>
    <t>141 Talansky Andrew</t>
  </si>
  <si>
    <t>142 Bevin Patrick</t>
  </si>
  <si>
    <t>143 Clarke Simon</t>
  </si>
  <si>
    <t>144 Dombrowski Joe</t>
  </si>
  <si>
    <t>145 Formolo Davide</t>
  </si>
  <si>
    <t>146 King Benjamin</t>
  </si>
  <si>
    <t>147 Moser Moreno</t>
  </si>
  <si>
    <t>148 Rolland Pierre</t>
  </si>
  <si>
    <t>149 Villella Davide</t>
  </si>
  <si>
    <t>151 Anton Igor</t>
  </si>
  <si>
    <t>152 Haas Nathan</t>
  </si>
  <si>
    <t>153 Dougall Nick</t>
  </si>
  <si>
    <t>154 Farrar Tyler</t>
  </si>
  <si>
    <t>155 Fraile Omar</t>
  </si>
  <si>
    <t>156 Kudus Merhawi</t>
  </si>
  <si>
    <t>157 Janse Van Rensburg Jacques</t>
  </si>
  <si>
    <t>158 Sbaragli Kristian</t>
  </si>
  <si>
    <t>159 Venter Jaco</t>
  </si>
  <si>
    <t>IAM Cycling</t>
  </si>
  <si>
    <t>161 Frank Mathias</t>
  </si>
  <si>
    <t>162 Chevrier Clément</t>
  </si>
  <si>
    <t>163 Devenyns Dries</t>
  </si>
  <si>
    <t>164 Pellaud Simon</t>
  </si>
  <si>
    <t>165 Reynes Vicente</t>
  </si>
  <si>
    <t>166 Laengen Vegard Stake</t>
  </si>
  <si>
    <t>167 Van Genechten Jonas</t>
  </si>
  <si>
    <t>168 Wyss Marcel</t>
  </si>
  <si>
    <t>169 Warbasse Larry</t>
  </si>
  <si>
    <t>Lampre - Merida</t>
  </si>
  <si>
    <t>171 Meintjes Louis</t>
  </si>
  <si>
    <t>172 Arashiro Yukiya</t>
  </si>
  <si>
    <t>173 Cattaneo Mattia</t>
  </si>
  <si>
    <t>174 Conti Valerio</t>
  </si>
  <si>
    <t>175 Durasek Kristijan</t>
  </si>
  <si>
    <t>176 Costa Mário</t>
  </si>
  <si>
    <t>177 Grmay Tsgabu</t>
  </si>
  <si>
    <t>178 Koshevoy Ilia</t>
  </si>
  <si>
    <t>179 Zurlo Federico</t>
  </si>
  <si>
    <t>Cofidis, Solutions Crédits</t>
  </si>
  <si>
    <t>181 Maté Luis Ángel</t>
  </si>
  <si>
    <t>182 Bagot Yoann</t>
  </si>
  <si>
    <t>183 Chetout Loïc</t>
  </si>
  <si>
    <t>184 Cousin Jérôme</t>
  </si>
  <si>
    <t>185 Hardy Romain</t>
  </si>
  <si>
    <t>186 Molard Rudy</t>
  </si>
  <si>
    <t>187 Rossetto Stephane</t>
  </si>
  <si>
    <t>188 Sénéchal Florian</t>
  </si>
  <si>
    <t>189 Vanbilsen Kenneth</t>
  </si>
  <si>
    <t>Bora-Argon 18</t>
  </si>
  <si>
    <t>191 Mendes José</t>
  </si>
  <si>
    <t>192 Benedetti Cesare</t>
  </si>
  <si>
    <t>193 Herklotz Silvio</t>
  </si>
  <si>
    <t>194 Huzarski Bartosz</t>
  </si>
  <si>
    <t>195 Mühlberger Gregor</t>
  </si>
  <si>
    <t>196 Pfingsten Christoph</t>
  </si>
  <si>
    <t>197 Schwarzmann Michael</t>
  </si>
  <si>
    <t>198 Selig Rüdiger</t>
  </si>
  <si>
    <t>199 Thwaites Scott</t>
  </si>
  <si>
    <t>Caja Rural - Seguros RGA</t>
  </si>
  <si>
    <t>201 Arroyo David</t>
  </si>
  <si>
    <t>202 Pardilla Sergio</t>
  </si>
  <si>
    <t>203 Carthy Hugh</t>
  </si>
  <si>
    <t>204 Bilbao Pello</t>
  </si>
  <si>
    <t>205 Gonçalves José</t>
  </si>
  <si>
    <t>206 Mas Lluís Guillermo</t>
  </si>
  <si>
    <t>207 Prades Eduard</t>
  </si>
  <si>
    <t>208 Roson Jaime</t>
  </si>
  <si>
    <t>209 Madrazo Ángel</t>
  </si>
  <si>
    <t>211 Sicard Romain</t>
  </si>
  <si>
    <t>212 Anderson Ryan</t>
  </si>
  <si>
    <t>213 Calmejane Lilian</t>
  </si>
  <si>
    <t>214 Cardis Romain</t>
  </si>
  <si>
    <t>215 Jeandesboz Fabrice</t>
  </si>
  <si>
    <t>216 Hurel Tony</t>
  </si>
  <si>
    <t>217 Morice Julien</t>
  </si>
  <si>
    <t>218 Nauleau Bryan</t>
  </si>
  <si>
    <t>219 Quemeneur Perrig</t>
  </si>
  <si>
    <t>maglia rossa</t>
  </si>
  <si>
    <t>salita</t>
  </si>
  <si>
    <t>Colombia</t>
  </si>
  <si>
    <t>salitella</t>
  </si>
  <si>
    <t>Spagna</t>
  </si>
  <si>
    <t>Italia</t>
  </si>
  <si>
    <t>Sali-scendi</t>
  </si>
  <si>
    <t>Premi presunti non aggiornati</t>
  </si>
  <si>
    <t>Etixx  Quick St.</t>
  </si>
  <si>
    <t>M</t>
  </si>
  <si>
    <t>a punti maglia verde</t>
  </si>
  <si>
    <t xml:space="preserve"> scalatore maglia a pois</t>
  </si>
  <si>
    <t>tempo alla tappa n. 21</t>
  </si>
  <si>
    <t>Giro di Spagna Vuelta  2017</t>
  </si>
  <si>
    <t>Nimes</t>
  </si>
  <si>
    <t>Gruissan</t>
  </si>
  <si>
    <t>Prades</t>
  </si>
  <si>
    <t>Andorra La Vella</t>
  </si>
  <si>
    <t>Calendario Vuelta giro di Spagna 2017</t>
  </si>
  <si>
    <t>Escaldes</t>
  </si>
  <si>
    <t>Benicassim</t>
  </si>
  <si>
    <t>Alcossembre</t>
  </si>
  <si>
    <t>Sagunt</t>
  </si>
  <si>
    <t>Vila-Real</t>
  </si>
  <si>
    <t>Liiria</t>
  </si>
  <si>
    <t>Hellin</t>
  </si>
  <si>
    <t>Tarragona</t>
  </si>
  <si>
    <t>Cuenca</t>
  </si>
  <si>
    <t>Xorres de Catì</t>
  </si>
  <si>
    <t>Horiuela</t>
  </si>
  <si>
    <t>Cumbre del Sol</t>
  </si>
  <si>
    <t>Caravaca</t>
  </si>
  <si>
    <t>El Pozo</t>
  </si>
  <si>
    <t>Lorca</t>
  </si>
  <si>
    <t>Obs. Astr. De calar Alto</t>
  </si>
  <si>
    <t>Motril</t>
  </si>
  <si>
    <t>Abtequera</t>
  </si>
  <si>
    <t>Coin</t>
  </si>
  <si>
    <t>Tomares</t>
  </si>
  <si>
    <t>Ecija</t>
  </si>
  <si>
    <t>Sierra De La Pandera</t>
  </si>
  <si>
    <t>Alcalà La Real</t>
  </si>
  <si>
    <t>Sierra Nevada</t>
  </si>
  <si>
    <t>Circuito De Navarra</t>
  </si>
  <si>
    <t>Logrono</t>
  </si>
  <si>
    <t>Cronom indiv.</t>
  </si>
  <si>
    <t>Vialla Diego</t>
  </si>
  <si>
    <t>Los Machucos</t>
  </si>
  <si>
    <t>Suances</t>
  </si>
  <si>
    <t>Santo Toribio</t>
  </si>
  <si>
    <t>Caso/Parque Nat.</t>
  </si>
  <si>
    <t>Gijon</t>
  </si>
  <si>
    <t>Arroyomolinos</t>
  </si>
  <si>
    <t>Corvera De Asturias</t>
  </si>
  <si>
    <t>Alto De L'Angliru</t>
  </si>
  <si>
    <t>ritirati</t>
  </si>
  <si>
    <t>TBM</t>
  </si>
  <si>
    <t>Bahrain-Merida</t>
  </si>
  <si>
    <t>Bahrain</t>
  </si>
  <si>
    <t>tappa</t>
  </si>
  <si>
    <t>totale</t>
  </si>
  <si>
    <t>r</t>
  </si>
  <si>
    <t>escl</t>
  </si>
  <si>
    <t>esp</t>
  </si>
  <si>
    <t>Slovenia</t>
  </si>
  <si>
    <t>Bielorussia</t>
  </si>
  <si>
    <t>Francia</t>
  </si>
  <si>
    <t>Lussemburgo</t>
  </si>
  <si>
    <t>Kazakstan</t>
  </si>
  <si>
    <t>Danimarca</t>
  </si>
  <si>
    <t>Estonia</t>
  </si>
  <si>
    <t>Australia</t>
  </si>
  <si>
    <t>AG2R</t>
  </si>
  <si>
    <t>AG2R LA MONDIALE</t>
  </si>
  <si>
    <t>Svizzera</t>
  </si>
  <si>
    <t>Belgio</t>
  </si>
  <si>
    <t>Stati Uniti</t>
  </si>
  <si>
    <t>Rep Ceca</t>
  </si>
  <si>
    <t>Irlanda</t>
  </si>
  <si>
    <t>Austria</t>
  </si>
  <si>
    <t>Portogallo</t>
  </si>
  <si>
    <t>Germania</t>
  </si>
  <si>
    <t>Regno Unito</t>
  </si>
  <si>
    <t>Canada</t>
  </si>
  <si>
    <t>Croazia</t>
  </si>
  <si>
    <t>AST</t>
  </si>
  <si>
    <t>Astana Pro Team</t>
  </si>
  <si>
    <t>Polonia</t>
  </si>
  <si>
    <t>Svezia</t>
  </si>
  <si>
    <t>Costa Rica</t>
  </si>
  <si>
    <t>Argentina</t>
  </si>
  <si>
    <t>Eritrea</t>
  </si>
  <si>
    <t>Sud Africa</t>
  </si>
  <si>
    <t>Olanda</t>
  </si>
  <si>
    <t>Norvegia</t>
  </si>
  <si>
    <t>Albania</t>
  </si>
  <si>
    <t>BRD</t>
  </si>
  <si>
    <t>BOH</t>
  </si>
  <si>
    <t xml:space="preserve">Bora-Hansgrohe </t>
  </si>
  <si>
    <t>CDT</t>
  </si>
  <si>
    <t xml:space="preserve">Cannondale-Drapac </t>
  </si>
  <si>
    <t xml:space="preserve">Katusha - Alpecin </t>
  </si>
  <si>
    <t>CCC</t>
  </si>
  <si>
    <t>Quick</t>
  </si>
  <si>
    <t>Quick-Step Floors</t>
  </si>
  <si>
    <t>UAE</t>
  </si>
  <si>
    <t>UAE Emirates</t>
  </si>
  <si>
    <t>LTS</t>
  </si>
  <si>
    <t>MOV</t>
  </si>
  <si>
    <t xml:space="preserve">Movistar Team </t>
  </si>
  <si>
    <t>ORS</t>
  </si>
  <si>
    <t xml:space="preserve">ORICA-Scott </t>
  </si>
  <si>
    <t>DDD</t>
  </si>
  <si>
    <t xml:space="preserve">Team LottoNL - Jumbo </t>
  </si>
  <si>
    <t>Britannica</t>
  </si>
  <si>
    <t>SUN</t>
  </si>
  <si>
    <t xml:space="preserve">Team Sunweb </t>
  </si>
  <si>
    <t>Trek-Segafredo</t>
  </si>
  <si>
    <t>tot.  ritirati</t>
  </si>
  <si>
    <t>totale espulsi</t>
  </si>
  <si>
    <t>totale esclusi</t>
  </si>
  <si>
    <t>ritirati+esclusi+espulsi  - totale</t>
  </si>
  <si>
    <t>totale tappe</t>
  </si>
  <si>
    <t>Giro di Spagna Vuelta 2017</t>
  </si>
  <si>
    <t>Maglia rossa Vuelta di Spagna  2017</t>
  </si>
  <si>
    <t>Classifica generale  finale Vuelta giro di Spagna 2017</t>
  </si>
  <si>
    <t>Classifica combinata maglia bianca  giro di Spagna Vuelta 2017</t>
  </si>
  <si>
    <t>I premi per la VUELTA CICLISTA A ESPAÑA 2017</t>
  </si>
  <si>
    <t>ABS</t>
  </si>
  <si>
    <t>Aqua Blue Sport</t>
  </si>
  <si>
    <t>Caja Rural Segudos</t>
  </si>
  <si>
    <t>CJR</t>
  </si>
  <si>
    <t>Manzana Postobon</t>
  </si>
  <si>
    <t>MZN</t>
  </si>
  <si>
    <t>.. STETINA Peter</t>
  </si>
  <si>
    <r>
      <t> </t>
    </r>
    <r>
      <rPr>
        <b/>
        <sz val="10"/>
        <color indexed="63"/>
        <rFont val="Inherit"/>
        <family val="0"/>
      </rPr>
      <t>BORA – hansgrohe</t>
    </r>
  </si>
  <si>
    <t>.. BENEDETTI Cesare</t>
  </si>
  <si>
    <t>.. BUCHMANN Emanuel</t>
  </si>
  <si>
    <t>.. KOLAR Michael</t>
  </si>
  <si>
    <t>.. KONRAD Patrick</t>
  </si>
  <si>
    <t>.. MAJKA Rafał</t>
  </si>
  <si>
    <t>.. PFINGSTEN Christoph</t>
  </si>
  <si>
    <t>.. POLJANSKI Pawel</t>
  </si>
  <si>
    <t>.. SCHILLINGER Andreas</t>
  </si>
  <si>
    <t>.. SCHWARZMANN Michael</t>
  </si>
  <si>
    <r>
      <t> </t>
    </r>
    <r>
      <rPr>
        <b/>
        <sz val="10"/>
        <color indexed="63"/>
        <rFont val="Inherit"/>
        <family val="0"/>
      </rPr>
      <t>Astana Pro Team</t>
    </r>
  </si>
  <si>
    <t>.. BILBAO Pello</t>
  </si>
  <si>
    <t>.. CHERNETCKII Sergei</t>
  </si>
  <si>
    <t>.. STALNOV Nikita</t>
  </si>
  <si>
    <t>.. SANCHEZ Luis Leon</t>
  </si>
  <si>
    <t>.. HANSEN Jesper</t>
  </si>
  <si>
    <t>.. LUTSENKO Alexey</t>
  </si>
  <si>
    <t>.. DE VREESE Laurens</t>
  </si>
  <si>
    <t>.. ARU Fabio</t>
  </si>
  <si>
    <t>.. LÓPEZ Miguel Ángel</t>
  </si>
  <si>
    <r>
      <t> </t>
    </r>
    <r>
      <rPr>
        <b/>
        <sz val="10"/>
        <color indexed="63"/>
        <rFont val="Inherit"/>
        <family val="0"/>
      </rPr>
      <t>BMC Racing Team</t>
    </r>
  </si>
  <si>
    <t>.. CARUSO Damiano</t>
  </si>
  <si>
    <t>.. DE MARCHI Alessandro</t>
  </si>
  <si>
    <t>.. DENNIS Rohan</t>
  </si>
  <si>
    <t>.. FRANKINY Kilian</t>
  </si>
  <si>
    <t>.. VENTOSO Francisco</t>
  </si>
  <si>
    <t>.. OSS Daniel</t>
  </si>
  <si>
    <t>.. ROCHE Nicolas</t>
  </si>
  <si>
    <t>.. SÁNCHEZ Samuel</t>
  </si>
  <si>
    <t>.. VAN GARDEREN Tejay</t>
  </si>
  <si>
    <r>
      <t> </t>
    </r>
    <r>
      <rPr>
        <b/>
        <sz val="10"/>
        <color indexed="63"/>
        <rFont val="Inherit"/>
        <family val="0"/>
      </rPr>
      <t>Movistar Team</t>
    </r>
  </si>
  <si>
    <t>.. BETANCUR Carlos</t>
  </si>
  <si>
    <t>.. PEDRERO Antonio</t>
  </si>
  <si>
    <t>.. ARCAS Jorge</t>
  </si>
  <si>
    <t>.. ROJAS José Joaquín</t>
  </si>
  <si>
    <t>.. CARAPAZ Richard</t>
  </si>
  <si>
    <t>.. SOLER Marc</t>
  </si>
  <si>
    <t>.. FERNÁNDEZ Rubén</t>
  </si>
  <si>
    <t>.. MORENO Daniel</t>
  </si>
  <si>
    <t>.. OLIVEIRA Nelson</t>
  </si>
  <si>
    <r>
      <t> </t>
    </r>
    <r>
      <rPr>
        <b/>
        <sz val="10"/>
        <color indexed="63"/>
        <rFont val="Inherit"/>
        <family val="0"/>
      </rPr>
      <t>Bahrain Merida Pro Cycling Team</t>
    </r>
  </si>
  <si>
    <t>.. AGNOLI Valerio</t>
  </si>
  <si>
    <t>.. BOARO Manuele</t>
  </si>
  <si>
    <t>.. GARCIA CORTINA Ivan</t>
  </si>
  <si>
    <t>.. MORENO Javier</t>
  </si>
  <si>
    <t>.. NIBALI Antonio</t>
  </si>
  <si>
    <t>.. NIBALI Vincenzo</t>
  </si>
  <si>
    <t>.. NOVAK Domen</t>
  </si>
  <si>
    <t>.. PELLIZOTTI Franco</t>
  </si>
  <si>
    <t>.. VISCONTI Giovanni</t>
  </si>
  <si>
    <r>
      <t> </t>
    </r>
    <r>
      <rPr>
        <b/>
        <sz val="10"/>
        <color indexed="63"/>
        <rFont val="Inherit"/>
        <family val="0"/>
      </rPr>
      <t>Team Sky</t>
    </r>
  </si>
  <si>
    <t>.. FROOME Christopher</t>
  </si>
  <si>
    <t>.. NIEVE Mikel</t>
  </si>
  <si>
    <t>.. MOSCON Gianni</t>
  </si>
  <si>
    <t>.. KNEES Christian</t>
  </si>
  <si>
    <t>.. LOPEZ David</t>
  </si>
  <si>
    <t>.. POELS Wout</t>
  </si>
  <si>
    <t>.. PUCCIO Salvatore</t>
  </si>
  <si>
    <t>.. ROSA Diego</t>
  </si>
  <si>
    <t>.. STANNARD Ian</t>
  </si>
  <si>
    <r>
      <t> </t>
    </r>
    <r>
      <rPr>
        <b/>
        <sz val="10"/>
        <color indexed="63"/>
        <rFont val="Inherit"/>
        <family val="0"/>
      </rPr>
      <t>Quick-Step Floors</t>
    </r>
  </si>
  <si>
    <t>.. ALAPHILIPPE Julian</t>
  </si>
  <si>
    <t>.. CAPECCHI Eros</t>
  </si>
  <si>
    <t>.. DE LA CRUZ David</t>
  </si>
  <si>
    <t>.. DECLERCQ Tim</t>
  </si>
  <si>
    <t>.. JUNGELS Bob</t>
  </si>
  <si>
    <t>.. MAS Enric</t>
  </si>
  <si>
    <t>.. LAMPAERT Yves</t>
  </si>
  <si>
    <t>.. TERPSTRA Niki</t>
  </si>
  <si>
    <t>.. TRENTIN Matteo</t>
  </si>
  <si>
    <r>
      <t> </t>
    </r>
    <r>
      <rPr>
        <b/>
        <sz val="10"/>
        <color indexed="63"/>
        <rFont val="Inherit"/>
        <family val="0"/>
      </rPr>
      <t>AG2R La Mondiale</t>
    </r>
  </si>
  <si>
    <t>.. BARDET Romain</t>
  </si>
  <si>
    <t>.. CHEVRIER Clément</t>
  </si>
  <si>
    <t>.. DENZ Nico</t>
  </si>
  <si>
    <t>.. DOMONT Axel</t>
  </si>
  <si>
    <t>.. DUVAL Julien</t>
  </si>
  <si>
    <t>.. GENIEZ Alexandre</t>
  </si>
  <si>
    <t>.. GOUGEARD Alexis</t>
  </si>
  <si>
    <t>.. HOULE Hugo</t>
  </si>
  <si>
    <t>.. POZZOVIVO Domenico</t>
  </si>
  <si>
    <r>
      <t> </t>
    </r>
    <r>
      <rPr>
        <b/>
        <sz val="10"/>
        <color indexed="63"/>
        <rFont val="Inherit"/>
        <family val="0"/>
      </rPr>
      <t>Team Katusha – Alpecin</t>
    </r>
  </si>
  <si>
    <t>.. ZAKARIN Ilnur</t>
  </si>
  <si>
    <t>.. BELKOV Maxim</t>
  </si>
  <si>
    <t>.. BYSTRØM Sven Erik</t>
  </si>
  <si>
    <t>.. GONÇALVES José</t>
  </si>
  <si>
    <t>.. HALLER Marco</t>
  </si>
  <si>
    <t>.. LOSADA Alberto</t>
  </si>
  <si>
    <t>.. MAMYKIN Matvey</t>
  </si>
  <si>
    <t>.. MØRKØV Michael</t>
  </si>
  <si>
    <t>.. TAARAMÄE Rein</t>
  </si>
  <si>
    <t>.. CANTY Brendan</t>
  </si>
  <si>
    <t>.. CLARKE Simon</t>
  </si>
  <si>
    <t>.. DOMBROWSKI Joe</t>
  </si>
  <si>
    <t>.. FORMOLO Davide</t>
  </si>
  <si>
    <t>.. SCULLY Thomas</t>
  </si>
  <si>
    <t>.. SKUJIŅŠ Toms</t>
  </si>
  <si>
    <t>.. TALANSKY Andrew</t>
  </si>
  <si>
    <t>.. VILLELLA Davide</t>
  </si>
  <si>
    <t>.. WOODS Michael</t>
  </si>
  <si>
    <t>.. CARTHY Hugh</t>
  </si>
  <si>
    <t>.. CRADDOCK Lawson</t>
  </si>
  <si>
    <r>
      <t> </t>
    </r>
    <r>
      <rPr>
        <b/>
        <sz val="10"/>
        <color indexed="63"/>
        <rFont val="Inherit"/>
        <family val="0"/>
      </rPr>
      <t>Dimension Data</t>
    </r>
  </si>
  <si>
    <t>.. KUDUS Merhawi</t>
  </si>
  <si>
    <t>.. JANSE VAN RENSBURG Jacques</t>
  </si>
  <si>
    <t>.. REGUIGUI Youcef</t>
  </si>
  <si>
    <t>.. ANTON Igor</t>
  </si>
  <si>
    <t>.. PAUWELS Serge</t>
  </si>
  <si>
    <t>.. FRAILE Omar</t>
  </si>
  <si>
    <t>.. MORTON Lachlan</t>
  </si>
  <si>
    <t>.. KING Benjamin</t>
  </si>
  <si>
    <t>.. DOUGALL Nick</t>
  </si>
  <si>
    <r>
      <t> </t>
    </r>
    <r>
      <rPr>
        <b/>
        <sz val="10"/>
        <color indexed="63"/>
        <rFont val="Inherit"/>
        <family val="0"/>
      </rPr>
      <t>Team Sunweb </t>
    </r>
  </si>
  <si>
    <t>.. ANDERSEN Søren Kragh</t>
  </si>
  <si>
    <t>.. BARGUIL Warren</t>
  </si>
  <si>
    <t>.. FRÖHLINGER Johannes</t>
  </si>
  <si>
    <t>.. HAGA Chad</t>
  </si>
  <si>
    <t>.. HAMILTON Chris</t>
  </si>
  <si>
    <t>.. HOFSTEDE Lennard</t>
  </si>
  <si>
    <t>.. KÄMNA Lennard</t>
  </si>
  <si>
    <t>.. KELDERMAN Wilco</t>
  </si>
  <si>
    <t>.. OOMEN Sam</t>
  </si>
  <si>
    <r>
      <t> </t>
    </r>
    <r>
      <rPr>
        <b/>
        <sz val="10"/>
        <color indexed="63"/>
        <rFont val="Inherit"/>
        <family val="0"/>
      </rPr>
      <t>Team LottoNL-Jumbo</t>
    </r>
  </si>
  <si>
    <t>.. BENNETT George</t>
  </si>
  <si>
    <t>.. TOLHOEK Antwan</t>
  </si>
  <si>
    <t>.. BOUWMAN Koen</t>
  </si>
  <si>
    <t>.. CLEMENT Stef</t>
  </si>
  <si>
    <t>.. DE TIER Floris</t>
  </si>
  <si>
    <t>.. KRUIJSWIJK Steven</t>
  </si>
  <si>
    <t>.. LINDEMAN Bert-Jan</t>
  </si>
  <si>
    <t>.. LOBATO Juan José</t>
  </si>
  <si>
    <t>.. OLIVIER Daan</t>
  </si>
  <si>
    <r>
      <t> </t>
    </r>
    <r>
      <rPr>
        <b/>
        <sz val="10"/>
        <color indexed="63"/>
        <rFont val="Inherit"/>
        <family val="0"/>
      </rPr>
      <t>ORICA-Scott</t>
    </r>
  </si>
  <si>
    <t>.. BEWLEY Sam</t>
  </si>
  <si>
    <t>.. CHAVES Johan Esteban</t>
  </si>
  <si>
    <t>.. CORT NIELSEN Magnus</t>
  </si>
  <si>
    <t>.. HAIG Jack</t>
  </si>
  <si>
    <t>.. JUUL-JENSEN Christopher</t>
  </si>
  <si>
    <t>.. TUFT Svein</t>
  </si>
  <si>
    <t>.. VERONA Carlos</t>
  </si>
  <si>
    <t>.. YATES Adam</t>
  </si>
  <si>
    <t>.. YATES Simon</t>
  </si>
  <si>
    <r>
      <t> </t>
    </r>
    <r>
      <rPr>
        <b/>
        <sz val="10"/>
        <color indexed="63"/>
        <rFont val="Inherit"/>
        <family val="0"/>
      </rPr>
      <t>Lotto Soudal</t>
    </r>
  </si>
  <si>
    <t>.. ARMÉE Sander</t>
  </si>
  <si>
    <t>.. DE CLERCQ Bart</t>
  </si>
  <si>
    <t>.. DE GENDT Thomas</t>
  </si>
  <si>
    <t>.. DEBUSSCHERE Jens</t>
  </si>
  <si>
    <t>.. MARCZYNSKI Tomasz</t>
  </si>
  <si>
    <t>.. MERTZ Remy</t>
  </si>
  <si>
    <t>.. MONFORT Maxime</t>
  </si>
  <si>
    <t>.. HANSEN Adam</t>
  </si>
  <si>
    <t>.. WALLAYS Jelle</t>
  </si>
  <si>
    <r>
      <t> </t>
    </r>
    <r>
      <rPr>
        <b/>
        <sz val="10"/>
        <color indexed="63"/>
        <rFont val="Inherit"/>
        <family val="0"/>
      </rPr>
      <t>UAE Team Emirates</t>
    </r>
  </si>
  <si>
    <t>.. AIT EL ABDIA Anass</t>
  </si>
  <si>
    <t>.. ATAPUMA John Darwin</t>
  </si>
  <si>
    <t>.. COSTA Rui</t>
  </si>
  <si>
    <t>.. MEINTJES Louis</t>
  </si>
  <si>
    <t>.. MODOLO Sacha</t>
  </si>
  <si>
    <t>.. MOHORIC Matej</t>
  </si>
  <si>
    <t>.. NIEMIEC Przemyslaw</t>
  </si>
  <si>
    <t>.. POLANC Jan</t>
  </si>
  <si>
    <t>.. ZURLO Federico</t>
  </si>
  <si>
    <r>
      <t> </t>
    </r>
    <r>
      <rPr>
        <b/>
        <sz val="10"/>
        <color indexed="63"/>
        <rFont val="Inherit"/>
        <family val="0"/>
      </rPr>
      <t>FDJ</t>
    </r>
  </si>
  <si>
    <t>.. FOURNIER Marc</t>
  </si>
  <si>
    <t>.. MANZIN Lorrenzo</t>
  </si>
  <si>
    <t>.. COURTEILLE Arnaud</t>
  </si>
  <si>
    <t>.. HOELGAARD Daniel</t>
  </si>
  <si>
    <t>.. ROUX Anthony</t>
  </si>
  <si>
    <t>.. LE BON Johan</t>
  </si>
  <si>
    <t>.. EIKING Odd Christian</t>
  </si>
  <si>
    <t>.. LUDVIGSSON Tobias</t>
  </si>
  <si>
    <t>.. MAISON Jérémy</t>
  </si>
  <si>
    <r>
      <t> </t>
    </r>
    <r>
      <rPr>
        <b/>
        <sz val="10"/>
        <color indexed="63"/>
        <rFont val="Inherit"/>
        <family val="0"/>
      </rPr>
      <t>Caja Rural – Seguros RGA</t>
    </r>
  </si>
  <si>
    <t>.. SAEZ Héctor</t>
  </si>
  <si>
    <t>.. SCHULTZ Nick</t>
  </si>
  <si>
    <t>.. MAS Lluís Guillermo</t>
  </si>
  <si>
    <t>.. ARROYO David</t>
  </si>
  <si>
    <t>.. PARDILLA Sergio</t>
  </si>
  <si>
    <t>.. ROSON Jaime</t>
  </si>
  <si>
    <t>.. REIS Rafael</t>
  </si>
  <si>
    <t>.. RUBIO Diego</t>
  </si>
  <si>
    <t>.. FERRARI Fabricio</t>
  </si>
  <si>
    <t>.. BLYTHE Adam</t>
  </si>
  <si>
    <t>.. CHRISTIAN Mark</t>
  </si>
  <si>
    <t>.. DENIFL Stefan</t>
  </si>
  <si>
    <t>.. GATE Aaron</t>
  </si>
  <si>
    <t>.. HANSEN Lasse Norman</t>
  </si>
  <si>
    <t>.. KREDER Michel</t>
  </si>
  <si>
    <t>.. NORDHAUG Lars Petter</t>
  </si>
  <si>
    <t>.. WARBASSE Larry</t>
  </si>
  <si>
    <t>.. DUNNE Conor</t>
  </si>
  <si>
    <t>.. KONING Peter</t>
  </si>
  <si>
    <t>.. AGUIRRE Hernan</t>
  </si>
  <si>
    <t>.. BOHÓRQUEZ Hernando</t>
  </si>
  <si>
    <t>.. MOLANO Juan Sebastian</t>
  </si>
  <si>
    <t>.. ORJUELA Fernando</t>
  </si>
  <si>
    <t>.. OSORIO Juan Felipe</t>
  </si>
  <si>
    <t>.. REYES Aldemar</t>
  </si>
  <si>
    <t>.. SUAZA Bernardo</t>
  </si>
  <si>
    <t>.. BOL Jetse</t>
  </si>
  <si>
    <t>.. SIERRA Yecid Arturo</t>
  </si>
  <si>
    <t>.. VILLEGAS Juan Pablo</t>
  </si>
  <si>
    <r>
      <t> </t>
    </r>
    <r>
      <rPr>
        <b/>
        <sz val="10"/>
        <color indexed="63"/>
        <rFont val="Inherit"/>
        <family val="0"/>
      </rPr>
      <t>Cofidis, Solutions Crédits</t>
    </r>
  </si>
  <si>
    <t>.. BONNAFOND Guillaume</t>
  </si>
  <si>
    <t>.. MATÉ Luis Ángel</t>
  </si>
  <si>
    <t>.. NAVARRO Daniel</t>
  </si>
  <si>
    <t>.. PEREZ Anthony</t>
  </si>
  <si>
    <t>.. ROSSETTO Stephane</t>
  </si>
  <si>
    <t>.. TURGIS Anthony</t>
  </si>
  <si>
    <t>.. TURGIS Jimmy</t>
  </si>
  <si>
    <t>.. VANBILSEN Kenneth</t>
  </si>
  <si>
    <t>CONTADOR Alberto</t>
  </si>
  <si>
    <t>THEUNS Edward</t>
  </si>
  <si>
    <t>PANTANO Jarlinson</t>
  </si>
  <si>
    <t>HERNÁNDEZ Jesús</t>
  </si>
  <si>
    <t>DEGENKOLB John</t>
  </si>
  <si>
    <t>BERNARD Julien</t>
  </si>
  <si>
    <t>DE KORT Koen</t>
  </si>
  <si>
    <t>IRIZAR Markel</t>
  </si>
  <si>
    <t>VAN GENECHTEN Jonas</t>
  </si>
  <si>
    <t>BONNAFOND Guillaume</t>
  </si>
  <si>
    <t>NAVARRO Daniel</t>
  </si>
  <si>
    <t>MATÉ Luis Ángel</t>
  </si>
  <si>
    <t>PEREZ Anthony</t>
  </si>
  <si>
    <t>ROSSETTO Stephane</t>
  </si>
  <si>
    <t>TURGIS Anthony</t>
  </si>
  <si>
    <t>TURGIS Jimmy</t>
  </si>
  <si>
    <t>VANBILSEN Kenneth</t>
  </si>
  <si>
    <t>Vuelta Giro di Spagna  2017 n.  72</t>
  </si>
  <si>
    <t>DENNIS Rohan</t>
  </si>
  <si>
    <t>ALAPHILIPPE Julian</t>
  </si>
  <si>
    <t>CAPECCHI Eros</t>
  </si>
  <si>
    <t>DE LA CRUZ David</t>
  </si>
  <si>
    <t>DECLERCQ Tim</t>
  </si>
  <si>
    <t>JUNGELS Bob</t>
  </si>
  <si>
    <t>MAS Enric</t>
  </si>
  <si>
    <t>LAMPAERT Yves</t>
  </si>
  <si>
    <t>Beglio</t>
  </si>
  <si>
    <t>TERPSTRA Niki</t>
  </si>
  <si>
    <t>TRENTIN Matteo</t>
  </si>
  <si>
    <t>AGNOLI Valerio</t>
  </si>
  <si>
    <t>BOARO Manuele</t>
  </si>
  <si>
    <t>GARCIA CORTINA Ivan</t>
  </si>
  <si>
    <t>MORENO Javier</t>
  </si>
  <si>
    <t>NIBALI Antonio</t>
  </si>
  <si>
    <t>NIBALI Vincenzo</t>
  </si>
  <si>
    <t>NOVAK Domen</t>
  </si>
  <si>
    <t>PELLIZOTTI Franco</t>
  </si>
  <si>
    <t>VISCONTI Giovanni</t>
  </si>
  <si>
    <t>FROOME Christopher</t>
  </si>
  <si>
    <t>montagna</t>
  </si>
  <si>
    <t>Trentin Matteo</t>
  </si>
  <si>
    <t>Inghlterra</t>
  </si>
  <si>
    <t>Lutsemko Alexey</t>
  </si>
  <si>
    <t>BILBAO Pello</t>
  </si>
  <si>
    <t>CHERNETCKII Sergei</t>
  </si>
  <si>
    <t>STALNOV Nikita</t>
  </si>
  <si>
    <t>SANCHEZ Luis Leon</t>
  </si>
  <si>
    <t>HANSEN Jesper</t>
  </si>
  <si>
    <t>LUTSENKO Alexey</t>
  </si>
  <si>
    <t>DE VREESE Laurens</t>
  </si>
  <si>
    <t>ARU Fabio</t>
  </si>
  <si>
    <t>LÓPEZ Miguel Ángel</t>
  </si>
  <si>
    <t>Ucraina</t>
  </si>
  <si>
    <t>AIT EL ABDIA Anass</t>
  </si>
  <si>
    <t>ATAPUMA John Darwin</t>
  </si>
  <si>
    <t>COSTA Rui</t>
  </si>
  <si>
    <t>MEINTJES Louis</t>
  </si>
  <si>
    <t>MODOLO Sacha</t>
  </si>
  <si>
    <t>MOHORIC Matej</t>
  </si>
  <si>
    <t>NIEMIEC Przemyslaw</t>
  </si>
  <si>
    <t>POLANC Jan</t>
  </si>
  <si>
    <t>ZURLO Federico</t>
  </si>
  <si>
    <t>BENEDETTI Cesare</t>
  </si>
  <si>
    <t>BUCHMANN Emanuel</t>
  </si>
  <si>
    <t>KOLAR Michael</t>
  </si>
  <si>
    <t>KONRAD Patrick</t>
  </si>
  <si>
    <t>MAJKA Rafał</t>
  </si>
  <si>
    <t>PFINGSTEN Christoph</t>
  </si>
  <si>
    <t>POLJANSKI Pawel</t>
  </si>
  <si>
    <t>SCHILLINGER Andreas</t>
  </si>
  <si>
    <t>SCHWARZMANN Michael</t>
  </si>
  <si>
    <t>FOURNIER Marc</t>
  </si>
  <si>
    <t>MANZIN Lorrenzo</t>
  </si>
  <si>
    <t>COURTEILLE Arnaud</t>
  </si>
  <si>
    <t>HOELGAARD Daniel</t>
  </si>
  <si>
    <t>ROUX Anthony</t>
  </si>
  <si>
    <t>LE BON Johan</t>
  </si>
  <si>
    <t>EIKING Odd Christian</t>
  </si>
  <si>
    <t>LUDVIGSSON Tobias</t>
  </si>
  <si>
    <t>MAISON Jérémy</t>
  </si>
  <si>
    <t>KING Benjamin</t>
  </si>
  <si>
    <t>Marocco</t>
  </si>
  <si>
    <t>ARMÉE Sander</t>
  </si>
  <si>
    <t>DE CLERCQ Bart</t>
  </si>
  <si>
    <t>DE GENDT Thomas</t>
  </si>
  <si>
    <t>DEBUSSCHERE Jens</t>
  </si>
  <si>
    <t>MARCZYNSKI Tomasz</t>
  </si>
  <si>
    <t>MERTZ Remy</t>
  </si>
  <si>
    <t>MONFORT Maxime</t>
  </si>
  <si>
    <t>HANSEN Adam</t>
  </si>
  <si>
    <t>WALLAYS Jelle</t>
  </si>
  <si>
    <t>STETINA Peter</t>
  </si>
  <si>
    <t>KUDUS Merhawi</t>
  </si>
  <si>
    <t>JANSE VAN RENSBURG Jacques</t>
  </si>
  <si>
    <t>REGUIGUI Youcef</t>
  </si>
  <si>
    <t>ANTON Igor</t>
  </si>
  <si>
    <t>PAUWELS Serge</t>
  </si>
  <si>
    <t> FRAILE Omar</t>
  </si>
  <si>
    <t>MORTON Lachlan</t>
  </si>
  <si>
    <t>DOUGALL Nick</t>
  </si>
  <si>
    <t>Algeria</t>
  </si>
  <si>
    <t>Inghilterra</t>
  </si>
  <si>
    <t>CHAVES Johan Esteban</t>
  </si>
  <si>
    <t>GONÇALVES José</t>
  </si>
  <si>
    <t>ANDERSEN Søren Kragh</t>
  </si>
  <si>
    <t>BARGUIL Warren</t>
  </si>
  <si>
    <t>FRÖHLINGER Johannes</t>
  </si>
  <si>
    <t> HAGA Chad</t>
  </si>
  <si>
    <t>HAMILTON Chris</t>
  </si>
  <si>
    <t>HOFSTEDE Lennard</t>
  </si>
  <si>
    <t>KÄMNA Lennard</t>
  </si>
  <si>
    <t>KELDERMAN Wilco</t>
  </si>
  <si>
    <t>OOMEN Sam</t>
  </si>
  <si>
    <t>WARBASSE Larry</t>
  </si>
  <si>
    <t>KONING Peter</t>
  </si>
  <si>
    <t>NORDHAUG Lars Petter</t>
  </si>
  <si>
    <t>HANSEN Lasse Norman</t>
  </si>
  <si>
    <t>GATE Aaron</t>
  </si>
  <si>
    <t> DENIFL Stefan</t>
  </si>
  <si>
    <t>CHRISTIAN Mark</t>
  </si>
  <si>
    <t>BLYTHE Adam</t>
  </si>
  <si>
    <t>BETANCUR Carlos</t>
  </si>
  <si>
    <t>NIEVE Mikel</t>
  </si>
  <si>
    <t>MOSCON Gianni</t>
  </si>
  <si>
    <t>KNEES Christian</t>
  </si>
  <si>
    <t>LOPEZ David</t>
  </si>
  <si>
    <t>POELS Wout</t>
  </si>
  <si>
    <t>PUCCIO Salvatore</t>
  </si>
  <si>
    <t>ROSA Diego</t>
  </si>
  <si>
    <t>STANNARD Ian</t>
  </si>
  <si>
    <t>BENNETT George</t>
  </si>
  <si>
    <t>ARCAS Jorge</t>
  </si>
  <si>
    <t>Emirati Arabi Uniti</t>
  </si>
  <si>
    <t>ZAKARIN Ilnur</t>
  </si>
  <si>
    <t>Sunweb</t>
  </si>
  <si>
    <t>DOMONT Axel</t>
  </si>
  <si>
    <t>BYSTRØM Sven Erik</t>
  </si>
  <si>
    <t>Eristrea</t>
  </si>
  <si>
    <t>Ruben Fernandez (Movistar)</t>
  </si>
  <si>
    <t>Jimmy Turgis (Cofidis)</t>
  </si>
  <si>
    <t>FERNÁNDEZ Rubén</t>
  </si>
  <si>
    <t>Contador Alberto</t>
  </si>
  <si>
    <t>ore 60 min 53 sec 25 vedi formula</t>
  </si>
  <si>
    <t>FRANKINY Kilian</t>
  </si>
  <si>
    <t>GENIEZ Alexandre</t>
  </si>
  <si>
    <t>DENZ Nico</t>
  </si>
  <si>
    <t>POZZOVIVO Domenico</t>
  </si>
  <si>
    <t>ondulata</t>
  </si>
  <si>
    <t>VILLELLA Davide</t>
  </si>
  <si>
    <t>Calcolo velocità media oraria Vuelta giro di Spagna 2017 alla tappa n 21 inclusa</t>
  </si>
  <si>
    <t>Sander Amrmeè</t>
  </si>
  <si>
    <t>Lotto-Soudal</t>
  </si>
  <si>
    <t>TUFT Svein</t>
  </si>
  <si>
    <t>OSS Daniel</t>
  </si>
  <si>
    <t>Neozelanda</t>
  </si>
  <si>
    <t>MAMYKIN Matvey</t>
  </si>
  <si>
    <t>Inverso (quadratura)</t>
  </si>
  <si>
    <t>CONTADOR Alberto</t>
  </si>
  <si>
    <r>
      <t xml:space="preserve">Vittoria di tappa e note  </t>
    </r>
    <r>
      <rPr>
        <b/>
        <sz val="10"/>
        <color indexed="10"/>
        <rFont val="Arial"/>
        <family val="2"/>
      </rPr>
      <t>(r ritirati) totale ritirati 39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</si>
</sst>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/m/yyyy"/>
    <numFmt numFmtId="174" formatCode="mmm\-yyyy"/>
    <numFmt numFmtId="175" formatCode="d/m"/>
    <numFmt numFmtId="176" formatCode="[$-410]dddd\ d\ mmmm\ yyyy"/>
    <numFmt numFmtId="177" formatCode="dd/mm/yy;@"/>
    <numFmt numFmtId="178" formatCode="d/m/yyyy;@"/>
    <numFmt numFmtId="179" formatCode="[$-410]d\ mmmm\ yyyy;@"/>
    <numFmt numFmtId="180" formatCode="[$€-2]\ #.##000_);[Red]\([$€-2]\ #.##000\)"/>
    <numFmt numFmtId="181" formatCode="&quot;€&quot;\ #,##0.00"/>
    <numFmt numFmtId="182" formatCode="0.000"/>
    <numFmt numFmtId="183" formatCode="0.0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#,##0.000"/>
    <numFmt numFmtId="191" formatCode="#,##0.0000"/>
    <numFmt numFmtId="192" formatCode="#,##0.00000"/>
    <numFmt numFmtId="193" formatCode="0.0000"/>
    <numFmt numFmtId="194" formatCode="0.00000"/>
    <numFmt numFmtId="195" formatCode="#,##0.000000"/>
    <numFmt numFmtId="196" formatCode="[$-410]d\-mmm\-yy;@"/>
    <numFmt numFmtId="197" formatCode="0_ ;[Red]\-0\ "/>
    <numFmt numFmtId="198" formatCode="_-[$€-2]\ * #,##0.00_-;\-[$€-2]\ * #,##0.00_-;_-[$€-2]\ * &quot;-&quot;??_-"/>
    <numFmt numFmtId="199" formatCode="_-[$€-2]\ * #,##0.00_-;\-[$€-2]\ * #,##0.00_-;_-[$€-2]\ * &quot;-&quot;??_-;_-@_-"/>
    <numFmt numFmtId="200" formatCode="d\-mmm\-yy"/>
    <numFmt numFmtId="201" formatCode="#\ ?/2"/>
    <numFmt numFmtId="202" formatCode="#,##0.0"/>
    <numFmt numFmtId="203" formatCode="#,##0.00_ ;\-#,##0.00\ "/>
    <numFmt numFmtId="204" formatCode="#,##0.0000_ ;\-#,##0.0000\ "/>
    <numFmt numFmtId="205" formatCode="#,##0_ ;\-#,##0\ "/>
    <numFmt numFmtId="206" formatCode="h\.mm\.ss"/>
    <numFmt numFmtId="207" formatCode="[$-F400]h:mm:ss\ AM/PM"/>
    <numFmt numFmtId="208" formatCode="[$-F800]dddd\,\ mmmm\ dd\,\ yyyy"/>
    <numFmt numFmtId="209" formatCode="[h]:mm:ss;@"/>
    <numFmt numFmtId="210" formatCode="0.00000000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9"/>
      <color indexed="12"/>
      <name val="Arial"/>
      <family val="0"/>
    </font>
    <font>
      <b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sz val="9"/>
      <color indexed="55"/>
      <name val="Arial"/>
      <family val="0"/>
    </font>
    <font>
      <sz val="16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.65"/>
      <color indexed="63"/>
      <name val="Inherit"/>
      <family val="0"/>
    </font>
    <font>
      <sz val="8"/>
      <color indexed="18"/>
      <name val="Arial"/>
      <family val="2"/>
    </font>
    <font>
      <u val="single"/>
      <sz val="8"/>
      <color indexed="12"/>
      <name val="Arial"/>
      <family val="0"/>
    </font>
    <font>
      <sz val="8"/>
      <color indexed="30"/>
      <name val="Arial"/>
      <family val="2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9"/>
      <color indexed="8"/>
      <name val="Arial Unicode MS"/>
      <family val="0"/>
    </font>
    <font>
      <sz val="9"/>
      <color indexed="12"/>
      <name val="Tahoma"/>
      <family val="2"/>
    </font>
    <font>
      <sz val="9"/>
      <color indexed="8"/>
      <name val="Verdana"/>
      <family val="2"/>
    </font>
    <font>
      <sz val="12"/>
      <color indexed="2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2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9"/>
      <color indexed="63"/>
      <name val="Arial"/>
      <family val="0"/>
    </font>
    <font>
      <b/>
      <sz val="10"/>
      <color indexed="10"/>
      <name val="Arial"/>
      <family val="2"/>
    </font>
    <font>
      <sz val="10"/>
      <color indexed="63"/>
      <name val="Inherit"/>
      <family val="0"/>
    </font>
    <font>
      <b/>
      <sz val="10"/>
      <color indexed="63"/>
      <name val="Inherit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4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4" fontId="1" fillId="2" borderId="0" xfId="0" applyNumberFormat="1" applyFont="1" applyFill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4" fontId="1" fillId="2" borderId="0" xfId="0" applyNumberFormat="1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192" fontId="1" fillId="2" borderId="0" xfId="0" applyNumberFormat="1" applyFont="1" applyFill="1" applyBorder="1" applyAlignment="1" applyProtection="1">
      <alignment horizontal="center" vertical="center"/>
      <protection hidden="1"/>
    </xf>
    <xf numFmtId="19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46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left" wrapText="1" indent="1"/>
      <protection hidden="1"/>
    </xf>
    <xf numFmtId="0" fontId="4" fillId="2" borderId="10" xfId="15" applyFill="1" applyBorder="1" applyAlignment="1" applyProtection="1">
      <alignment horizontal="left" wrapText="1" indent="1"/>
      <protection hidden="1"/>
    </xf>
    <xf numFmtId="0" fontId="16" fillId="2" borderId="10" xfId="0" applyFont="1" applyFill="1" applyBorder="1" applyAlignment="1" applyProtection="1">
      <alignment horizontal="left" wrapText="1" indent="1"/>
      <protection hidden="1"/>
    </xf>
    <xf numFmtId="0" fontId="16" fillId="2" borderId="0" xfId="0" applyFont="1" applyFill="1" applyBorder="1" applyAlignment="1" applyProtection="1">
      <alignment horizontal="left" wrapText="1" indent="1"/>
      <protection hidden="1"/>
    </xf>
    <xf numFmtId="0" fontId="15" fillId="2" borderId="11" xfId="0" applyFont="1" applyFill="1" applyBorder="1" applyAlignment="1" applyProtection="1">
      <alignment horizontal="left" wrapText="1" indent="1"/>
      <protection hidden="1"/>
    </xf>
    <xf numFmtId="0" fontId="4" fillId="2" borderId="11" xfId="15" applyFill="1" applyBorder="1" applyAlignment="1" applyProtection="1">
      <alignment horizontal="left" wrapText="1" indent="1"/>
      <protection hidden="1"/>
    </xf>
    <xf numFmtId="0" fontId="16" fillId="2" borderId="11" xfId="0" applyFont="1" applyFill="1" applyBorder="1" applyAlignment="1" applyProtection="1">
      <alignment horizontal="left" wrapText="1" indent="1"/>
      <protection hidden="1"/>
    </xf>
    <xf numFmtId="46" fontId="8" fillId="2" borderId="1" xfId="0" applyNumberFormat="1" applyFont="1" applyFill="1" applyBorder="1" applyAlignment="1" applyProtection="1">
      <alignment horizontal="center" vertical="center"/>
      <protection hidden="1"/>
    </xf>
    <xf numFmtId="46" fontId="1" fillId="2" borderId="1" xfId="0" applyNumberFormat="1" applyFont="1" applyFill="1" applyBorder="1" applyAlignment="1" applyProtection="1">
      <alignment horizontal="center" vertical="center"/>
      <protection hidden="1"/>
    </xf>
    <xf numFmtId="46" fontId="1" fillId="2" borderId="0" xfId="0" applyNumberFormat="1" applyFont="1" applyFill="1" applyBorder="1" applyAlignment="1" applyProtection="1">
      <alignment horizontal="center" vertical="center"/>
      <protection hidden="1"/>
    </xf>
    <xf numFmtId="3" fontId="0" fillId="2" borderId="9" xfId="0" applyNumberForma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8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/>
      <protection hidden="1"/>
    </xf>
    <xf numFmtId="46" fontId="1" fillId="4" borderId="0" xfId="0" applyNumberFormat="1" applyFont="1" applyFill="1" applyBorder="1" applyAlignment="1" applyProtection="1">
      <alignment horizontal="center" vertical="center"/>
      <protection hidden="1"/>
    </xf>
    <xf numFmtId="208" fontId="0" fillId="2" borderId="1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6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/>
      <protection hidden="1"/>
    </xf>
    <xf numFmtId="45" fontId="1" fillId="2" borderId="0" xfId="0" applyNumberFormat="1" applyFont="1" applyFill="1" applyAlignment="1" applyProtection="1">
      <alignment/>
      <protection hidden="1"/>
    </xf>
    <xf numFmtId="46" fontId="1" fillId="2" borderId="0" xfId="0" applyNumberFormat="1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4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195" fontId="1" fillId="2" borderId="0" xfId="0" applyNumberFormat="1" applyFont="1" applyFill="1" applyBorder="1" applyAlignment="1" applyProtection="1">
      <alignment horizontal="center"/>
      <protection hidden="1"/>
    </xf>
    <xf numFmtId="190" fontId="1" fillId="2" borderId="0" xfId="0" applyNumberFormat="1" applyFont="1" applyFill="1" applyBorder="1" applyAlignment="1" applyProtection="1">
      <alignment horizontal="center"/>
      <protection hidden="1"/>
    </xf>
    <xf numFmtId="46" fontId="1" fillId="2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0" fillId="6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6" fontId="2" fillId="0" borderId="0" xfId="0" applyNumberFormat="1" applyFont="1" applyFill="1" applyAlignment="1" applyProtection="1">
      <alignment horizontal="center"/>
      <protection hidden="1"/>
    </xf>
    <xf numFmtId="46" fontId="2" fillId="0" borderId="0" xfId="0" applyNumberFormat="1" applyFont="1" applyAlignment="1" applyProtection="1">
      <alignment/>
      <protection hidden="1"/>
    </xf>
    <xf numFmtId="46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14" fontId="2" fillId="0" borderId="0" xfId="0" applyNumberFormat="1" applyFont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205" fontId="9" fillId="7" borderId="0" xfId="2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6" fontId="2" fillId="0" borderId="0" xfId="0" applyNumberFormat="1" applyFont="1" applyFill="1" applyAlignment="1" applyProtection="1">
      <alignment/>
      <protection hidden="1"/>
    </xf>
    <xf numFmtId="22" fontId="9" fillId="2" borderId="0" xfId="0" applyNumberFormat="1" applyFont="1" applyFill="1" applyBorder="1" applyAlignment="1" applyProtection="1">
      <alignment horizontal="center" vertical="center"/>
      <protection hidden="1"/>
    </xf>
    <xf numFmtId="46" fontId="9" fillId="2" borderId="0" xfId="0" applyNumberFormat="1" applyFont="1" applyFill="1" applyBorder="1" applyAlignment="1" applyProtection="1">
      <alignment horizontal="center" vertical="center"/>
      <protection hidden="1"/>
    </xf>
    <xf numFmtId="46" fontId="2" fillId="2" borderId="0" xfId="0" applyNumberFormat="1" applyFont="1" applyFill="1" applyBorder="1" applyAlignment="1" applyProtection="1">
      <alignment horizontal="center" vertical="center"/>
      <protection hidden="1"/>
    </xf>
    <xf numFmtId="46" fontId="9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6" fillId="0" borderId="0" xfId="15" applyFont="1" applyAlignment="1" applyProtection="1">
      <alignment horizontal="left" indent="2"/>
      <protection hidden="1"/>
    </xf>
    <xf numFmtId="0" fontId="26" fillId="0" borderId="0" xfId="15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6" fillId="0" borderId="0" xfId="15" applyFont="1" applyAlignment="1" applyProtection="1">
      <alignment horizontal="center"/>
      <protection hidden="1"/>
    </xf>
    <xf numFmtId="0" fontId="26" fillId="0" borderId="0" xfId="15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6" fillId="0" borderId="0" xfId="15" applyFont="1" applyBorder="1" applyAlignment="1" applyProtection="1">
      <alignment horizontal="left" indent="1"/>
      <protection hidden="1"/>
    </xf>
    <xf numFmtId="0" fontId="28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6" fillId="0" borderId="0" xfId="15" applyFont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 indent="5"/>
      <protection hidden="1"/>
    </xf>
    <xf numFmtId="0" fontId="29" fillId="0" borderId="0" xfId="0" applyFont="1" applyAlignment="1" applyProtection="1">
      <alignment horizontal="left" indent="5"/>
      <protection hidden="1"/>
    </xf>
    <xf numFmtId="0" fontId="25" fillId="0" borderId="0" xfId="0" applyFont="1" applyAlignment="1" applyProtection="1">
      <alignment horizontal="left" indent="5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indent="5"/>
      <protection hidden="1"/>
    </xf>
    <xf numFmtId="0" fontId="2" fillId="8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4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4" fontId="7" fillId="2" borderId="0" xfId="0" applyNumberFormat="1" applyFont="1" applyFill="1" applyBorder="1" applyAlignment="1" applyProtection="1">
      <alignment vertical="center"/>
      <protection hidden="1"/>
    </xf>
    <xf numFmtId="192" fontId="1" fillId="2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3" fontId="1" fillId="4" borderId="0" xfId="0" applyNumberFormat="1" applyFont="1" applyFill="1" applyAlignment="1" applyProtection="1">
      <alignment horizontal="center"/>
      <protection hidden="1"/>
    </xf>
    <xf numFmtId="46" fontId="1" fillId="2" borderId="0" xfId="0" applyNumberFormat="1" applyFont="1" applyFill="1" applyAlignment="1" applyProtection="1">
      <alignment horizontal="center"/>
      <protection hidden="1"/>
    </xf>
    <xf numFmtId="46" fontId="1" fillId="2" borderId="0" xfId="0" applyNumberFormat="1" applyFont="1" applyFill="1" applyAlignment="1" applyProtection="1">
      <alignment/>
      <protection hidden="1"/>
    </xf>
    <xf numFmtId="3" fontId="8" fillId="2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6" fontId="0" fillId="2" borderId="13" xfId="0" applyNumberForma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3" fontId="0" fillId="2" borderId="14" xfId="0" applyNumberFormat="1" applyFill="1" applyBorder="1" applyAlignment="1" applyProtection="1">
      <alignment horizontal="center" vertical="center"/>
      <protection hidden="1"/>
    </xf>
    <xf numFmtId="0" fontId="15" fillId="0" borderId="1" xfId="0" applyNumberFormat="1" applyFont="1" applyBorder="1" applyAlignment="1" applyProtection="1">
      <alignment horizontal="center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left" indent="5"/>
    </xf>
    <xf numFmtId="0" fontId="36" fillId="0" borderId="0" xfId="0" applyFont="1" applyAlignment="1">
      <alignment horizontal="left" indent="5"/>
    </xf>
    <xf numFmtId="0" fontId="37" fillId="0" borderId="0" xfId="0" applyFont="1" applyAlignment="1">
      <alignment horizontal="left" indent="5"/>
    </xf>
    <xf numFmtId="0" fontId="39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6" fillId="9" borderId="15" xfId="0" applyFont="1" applyFill="1" applyBorder="1" applyAlignment="1" applyProtection="1">
      <alignment horizontal="center"/>
      <protection hidden="1"/>
    </xf>
    <xf numFmtId="0" fontId="6" fillId="9" borderId="8" xfId="0" applyFont="1" applyFill="1" applyBorder="1" applyAlignment="1" applyProtection="1">
      <alignment horizontal="center"/>
      <protection hidden="1"/>
    </xf>
    <xf numFmtId="46" fontId="2" fillId="2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40" fillId="2" borderId="0" xfId="0" applyFont="1" applyFill="1" applyAlignment="1" applyProtection="1">
      <alignment horizontal="left"/>
      <protection hidden="1"/>
    </xf>
    <xf numFmtId="0" fontId="1" fillId="10" borderId="0" xfId="0" applyFont="1" applyFill="1" applyAlignment="1" applyProtection="1">
      <alignment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15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0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208" fontId="0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46" fillId="2" borderId="1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0" fillId="11" borderId="16" xfId="0" applyFill="1" applyBorder="1" applyAlignment="1" applyProtection="1">
      <alignment horizontal="center" vertical="center"/>
      <protection hidden="1"/>
    </xf>
    <xf numFmtId="0" fontId="46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15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/>
      <protection hidden="1"/>
    </xf>
    <xf numFmtId="4" fontId="1" fillId="2" borderId="0" xfId="0" applyNumberFormat="1" applyFont="1" applyFill="1" applyAlignment="1" applyProtection="1">
      <alignment horizontal="center"/>
      <protection hidden="1"/>
    </xf>
    <xf numFmtId="46" fontId="0" fillId="12" borderId="14" xfId="0" applyNumberFormat="1" applyFill="1" applyBorder="1" applyAlignment="1" applyProtection="1">
      <alignment horizontal="center" vertical="center"/>
      <protection hidden="1"/>
    </xf>
    <xf numFmtId="46" fontId="0" fillId="12" borderId="1" xfId="0" applyNumberForma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7" fillId="5" borderId="16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2" fontId="33" fillId="2" borderId="0" xfId="0" applyNumberFormat="1" applyFont="1" applyFill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0" fontId="33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4" fontId="1" fillId="5" borderId="0" xfId="0" applyNumberFormat="1" applyFont="1" applyFill="1" applyBorder="1" applyAlignment="1" applyProtection="1">
      <alignment horizontal="center"/>
      <protection hidden="1"/>
    </xf>
    <xf numFmtId="3" fontId="1" fillId="8" borderId="0" xfId="0" applyNumberFormat="1" applyFont="1" applyFill="1" applyAlignment="1" applyProtection="1">
      <alignment horizontal="center"/>
      <protection hidden="1"/>
    </xf>
    <xf numFmtId="3" fontId="1" fillId="8" borderId="0" xfId="0" applyNumberFormat="1" applyFont="1" applyFill="1" applyBorder="1" applyAlignment="1" applyProtection="1">
      <alignment horizontal="center"/>
      <protection hidden="1"/>
    </xf>
    <xf numFmtId="0" fontId="34" fillId="13" borderId="0" xfId="0" applyFont="1" applyFill="1" applyBorder="1" applyAlignment="1" applyProtection="1">
      <alignment horizontal="center"/>
      <protection hidden="1"/>
    </xf>
    <xf numFmtId="210" fontId="1" fillId="13" borderId="0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208" fontId="3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21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3" fontId="0" fillId="0" borderId="16" xfId="0" applyNumberFormat="1" applyFont="1" applyFill="1" applyBorder="1" applyAlignment="1" applyProtection="1">
      <alignment horizontal="center" vertical="center"/>
      <protection hidden="1"/>
    </xf>
    <xf numFmtId="4" fontId="0" fillId="0" borderId="9" xfId="0" applyNumberFormat="1" applyFont="1" applyFill="1" applyBorder="1" applyAlignment="1" applyProtection="1">
      <alignment horizontal="center" vertical="center"/>
      <protection hidden="1"/>
    </xf>
    <xf numFmtId="0" fontId="3" fillId="14" borderId="20" xfId="0" applyFont="1" applyFill="1" applyBorder="1" applyAlignment="1" applyProtection="1">
      <alignment horizontal="center"/>
      <protection hidden="1"/>
    </xf>
    <xf numFmtId="0" fontId="3" fillId="14" borderId="12" xfId="0" applyFont="1" applyFill="1" applyBorder="1" applyAlignment="1" applyProtection="1">
      <alignment horizontal="center" vertical="center"/>
      <protection hidden="1"/>
    </xf>
    <xf numFmtId="0" fontId="3" fillId="14" borderId="20" xfId="0" applyFont="1" applyFill="1" applyBorder="1" applyAlignment="1" applyProtection="1">
      <alignment horizontal="center" vertical="center"/>
      <protection hidden="1"/>
    </xf>
    <xf numFmtId="0" fontId="46" fillId="0" borderId="17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3" fillId="9" borderId="12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3" fillId="14" borderId="8" xfId="0" applyFont="1" applyFill="1" applyBorder="1" applyAlignment="1" applyProtection="1">
      <alignment horizontal="center" vertical="center"/>
      <protection hidden="1"/>
    </xf>
    <xf numFmtId="0" fontId="3" fillId="14" borderId="2" xfId="0" applyFont="1" applyFill="1" applyBorder="1" applyAlignment="1" applyProtection="1">
      <alignment horizontal="center" vertical="center"/>
      <protection hidden="1"/>
    </xf>
    <xf numFmtId="0" fontId="3" fillId="14" borderId="7" xfId="0" applyFont="1" applyFill="1" applyBorder="1" applyAlignment="1" applyProtection="1">
      <alignment horizontal="center" vertical="center"/>
      <protection hidden="1"/>
    </xf>
    <xf numFmtId="0" fontId="3" fillId="14" borderId="7" xfId="0" applyFont="1" applyFill="1" applyBorder="1" applyAlignment="1" applyProtection="1">
      <alignment horizontal="center"/>
      <protection hidden="1"/>
    </xf>
    <xf numFmtId="0" fontId="3" fillId="14" borderId="2" xfId="0" applyFont="1" applyFill="1" applyBorder="1" applyAlignment="1" applyProtection="1">
      <alignment horizontal="center"/>
      <protection hidden="1"/>
    </xf>
    <xf numFmtId="0" fontId="3" fillId="14" borderId="21" xfId="0" applyFont="1" applyFill="1" applyBorder="1" applyAlignment="1" applyProtection="1">
      <alignment horizontal="center" vertical="center"/>
      <protection hidden="1"/>
    </xf>
    <xf numFmtId="0" fontId="46" fillId="0" borderId="7" xfId="0" applyFont="1" applyFill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11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 vertical="center" textRotation="90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49" fillId="0" borderId="2" xfId="0" applyFont="1" applyFill="1" applyBorder="1" applyAlignment="1" applyProtection="1">
      <alignment horizontal="center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4" fontId="3" fillId="5" borderId="4" xfId="0" applyNumberFormat="1" applyFont="1" applyFill="1" applyBorder="1" applyAlignment="1" applyProtection="1">
      <alignment horizontal="center" vertical="center" textRotation="90"/>
      <protection hidden="1"/>
    </xf>
    <xf numFmtId="0" fontId="49" fillId="0" borderId="1" xfId="0" applyFont="1" applyFill="1" applyBorder="1" applyAlignment="1" applyProtection="1">
      <alignment horizontal="center" vertical="center"/>
      <protection hidden="1"/>
    </xf>
    <xf numFmtId="0" fontId="49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 textRotation="90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50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15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50" fillId="0" borderId="1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 textRotation="90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9" borderId="1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 textRotation="90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46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1" xfId="0" applyFont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8"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</xdr:row>
      <xdr:rowOff>0</xdr:rowOff>
    </xdr:from>
    <xdr:to>
      <xdr:col>1</xdr:col>
      <xdr:colOff>485775</xdr:colOff>
      <xdr:row>90</xdr:row>
      <xdr:rowOff>9525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792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ISVERSARI\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sesso"/>
      <sheetName val="help"/>
    </sheetNames>
    <sheetDataSet>
      <sheetData sheetId="0">
        <row r="2">
          <cell r="AA2" t="str">
            <v>ABANO TERME</v>
          </cell>
        </row>
        <row r="3">
          <cell r="AA3" t="str">
            <v>ABBADIA CERRETO</v>
          </cell>
        </row>
        <row r="4">
          <cell r="AA4" t="str">
            <v>ABBADIA LARIANA</v>
          </cell>
        </row>
        <row r="5">
          <cell r="AA5" t="str">
            <v>ABBADIA SAN SALVATORE</v>
          </cell>
        </row>
        <row r="6">
          <cell r="AA6" t="str">
            <v>ABBASANTA</v>
          </cell>
        </row>
        <row r="7">
          <cell r="AA7" t="str">
            <v>ABBATEGGIO</v>
          </cell>
        </row>
        <row r="8">
          <cell r="AA8" t="str">
            <v>ABBIATEGRASSO</v>
          </cell>
        </row>
        <row r="9">
          <cell r="AA9" t="str">
            <v>ABETONE</v>
          </cell>
        </row>
        <row r="10">
          <cell r="AA10" t="str">
            <v>ABRIOLA</v>
          </cell>
        </row>
        <row r="11">
          <cell r="AA11" t="str">
            <v>ACATE</v>
          </cell>
        </row>
        <row r="12">
          <cell r="AA12" t="str">
            <v>ACCADIA</v>
          </cell>
        </row>
        <row r="13">
          <cell r="AA13" t="str">
            <v>ACCEGLIO</v>
          </cell>
        </row>
        <row r="14">
          <cell r="AA14" t="str">
            <v>ACCETTURA</v>
          </cell>
        </row>
        <row r="15">
          <cell r="AA15" t="str">
            <v>ACCIANO</v>
          </cell>
        </row>
        <row r="16">
          <cell r="AA16" t="str">
            <v>ACCUMOLI</v>
          </cell>
        </row>
        <row r="17">
          <cell r="AA17" t="str">
            <v>ACERENZA</v>
          </cell>
        </row>
        <row r="18">
          <cell r="AA18" t="str">
            <v>ACERNO</v>
          </cell>
        </row>
        <row r="19">
          <cell r="AA19" t="str">
            <v>ACERRA</v>
          </cell>
        </row>
        <row r="20">
          <cell r="AA20" t="str">
            <v>ACI BONACCORSI</v>
          </cell>
        </row>
        <row r="21">
          <cell r="AA21" t="str">
            <v>ACI CASTELLO</v>
          </cell>
        </row>
        <row r="22">
          <cell r="AA22" t="str">
            <v>ACI CATENA</v>
          </cell>
        </row>
        <row r="23">
          <cell r="AA23" t="str">
            <v>ACI SANT'ANTONIO</v>
          </cell>
        </row>
        <row r="24">
          <cell r="AA24" t="str">
            <v>ACIREALE</v>
          </cell>
        </row>
        <row r="25">
          <cell r="AA25" t="str">
            <v>ACQUACANINA</v>
          </cell>
        </row>
        <row r="26">
          <cell r="AA26" t="str">
            <v>ACQUAFONDATA</v>
          </cell>
        </row>
        <row r="27">
          <cell r="AA27" t="str">
            <v>ACQUAFORMOSA</v>
          </cell>
        </row>
        <row r="28">
          <cell r="AA28" t="str">
            <v>ACQUAFREDDA</v>
          </cell>
        </row>
        <row r="29">
          <cell r="AA29" t="str">
            <v>ACQUALAGNA</v>
          </cell>
        </row>
        <row r="30">
          <cell r="AA30" t="str">
            <v>ACQUANEGRA CREMONESE</v>
          </cell>
        </row>
        <row r="31">
          <cell r="AA31" t="str">
            <v>ACQUANEGRA SUL CHIESE</v>
          </cell>
        </row>
        <row r="32">
          <cell r="AA32" t="str">
            <v>ACQUAPENDENTE</v>
          </cell>
        </row>
        <row r="33">
          <cell r="AA33" t="str">
            <v>ACQUAPPESA</v>
          </cell>
        </row>
        <row r="34">
          <cell r="AA34" t="str">
            <v>ACQUARICA DEL CAPO</v>
          </cell>
        </row>
        <row r="35">
          <cell r="AA35" t="str">
            <v>ACQUARO</v>
          </cell>
        </row>
        <row r="36">
          <cell r="AA36" t="str">
            <v>ACQUASANTA TERME</v>
          </cell>
        </row>
        <row r="37">
          <cell r="AA37" t="str">
            <v>ACQUASPARTA</v>
          </cell>
        </row>
        <row r="38">
          <cell r="AA38" t="str">
            <v>ACQUAVIVA COLLECROCE</v>
          </cell>
        </row>
        <row r="39">
          <cell r="AA39" t="str">
            <v>ACQUAVIVA DELLE FONTI</v>
          </cell>
        </row>
        <row r="40">
          <cell r="AA40" t="str">
            <v>ACQUAVIVA D'ISERNIA</v>
          </cell>
        </row>
        <row r="41">
          <cell r="AA41" t="str">
            <v>ACQUAVIVA PICENA</v>
          </cell>
        </row>
        <row r="42">
          <cell r="AA42" t="str">
            <v>ACQUAVIVA PLATANI</v>
          </cell>
        </row>
        <row r="43">
          <cell r="AA43" t="str">
            <v>ACQUEDOLCI</v>
          </cell>
        </row>
        <row r="44">
          <cell r="AA44" t="str">
            <v>ACQUI TERME</v>
          </cell>
        </row>
        <row r="45">
          <cell r="AA45" t="str">
            <v>ACRI</v>
          </cell>
        </row>
        <row r="46">
          <cell r="AA46" t="str">
            <v>ACUTO</v>
          </cell>
        </row>
        <row r="47">
          <cell r="AA47" t="str">
            <v>ADELFIA</v>
          </cell>
        </row>
        <row r="48">
          <cell r="AA48" t="str">
            <v>ADRANO</v>
          </cell>
        </row>
        <row r="49">
          <cell r="AA49" t="str">
            <v>ADRARA SAN MARTINO</v>
          </cell>
        </row>
        <row r="50">
          <cell r="AA50" t="str">
            <v>ADRARA SAN ROCCO</v>
          </cell>
        </row>
        <row r="51">
          <cell r="AA51" t="str">
            <v>ADRIA</v>
          </cell>
        </row>
        <row r="52">
          <cell r="AA52" t="str">
            <v>ADRO</v>
          </cell>
        </row>
        <row r="53">
          <cell r="AA53" t="str">
            <v>AFFI</v>
          </cell>
        </row>
        <row r="54">
          <cell r="AA54" t="str">
            <v>AFFILE</v>
          </cell>
        </row>
        <row r="55">
          <cell r="AA55" t="str">
            <v>AFRAGOLA</v>
          </cell>
        </row>
        <row r="56">
          <cell r="AA56" t="str">
            <v>AFRICO</v>
          </cell>
        </row>
        <row r="57">
          <cell r="AA57" t="str">
            <v>AGAZZANO</v>
          </cell>
        </row>
        <row r="58">
          <cell r="AA58" t="str">
            <v>AGEROLA</v>
          </cell>
        </row>
        <row r="59">
          <cell r="AA59" t="str">
            <v>AGGIUS</v>
          </cell>
        </row>
        <row r="60">
          <cell r="AA60" t="str">
            <v>AGIRA</v>
          </cell>
        </row>
        <row r="61">
          <cell r="AA61" t="str">
            <v>AGLIANA</v>
          </cell>
        </row>
        <row r="62">
          <cell r="AA62" t="str">
            <v>AGLIANO TERME</v>
          </cell>
        </row>
        <row r="63">
          <cell r="AA63" t="str">
            <v>AGLIE'</v>
          </cell>
        </row>
        <row r="64">
          <cell r="AA64" t="str">
            <v>AGLIENTU</v>
          </cell>
        </row>
        <row r="65">
          <cell r="AA65" t="str">
            <v>AGNA</v>
          </cell>
        </row>
        <row r="66">
          <cell r="AA66" t="str">
            <v>AGNADELLO</v>
          </cell>
        </row>
        <row r="67">
          <cell r="AA67" t="str">
            <v>AGNANA CALABRA</v>
          </cell>
        </row>
        <row r="68">
          <cell r="AA68" t="str">
            <v>AGNONE</v>
          </cell>
        </row>
        <row r="69">
          <cell r="AA69" t="str">
            <v>AGNOSINE</v>
          </cell>
        </row>
        <row r="70">
          <cell r="AA70" t="str">
            <v>AGORDO</v>
          </cell>
        </row>
        <row r="71">
          <cell r="AA71" t="str">
            <v>AGOSTA</v>
          </cell>
        </row>
        <row r="72">
          <cell r="AA72" t="str">
            <v>AGRA</v>
          </cell>
        </row>
        <row r="73">
          <cell r="AA73" t="str">
            <v>AGRATE BRIANZA</v>
          </cell>
        </row>
        <row r="74">
          <cell r="AA74" t="str">
            <v>AGRATE CONTURBIA</v>
          </cell>
        </row>
        <row r="75">
          <cell r="AA75" t="str">
            <v>AGRIGENTO</v>
          </cell>
        </row>
        <row r="76">
          <cell r="AA76" t="str">
            <v>AGROPOLI</v>
          </cell>
        </row>
        <row r="77">
          <cell r="AA77" t="str">
            <v>AGUGLIANO</v>
          </cell>
        </row>
        <row r="78">
          <cell r="AA78" t="str">
            <v>AGUGLIARO</v>
          </cell>
        </row>
        <row r="79">
          <cell r="AA79" t="str">
            <v>AICURZIO</v>
          </cell>
        </row>
        <row r="80">
          <cell r="AA80" t="str">
            <v>AIDOMAGGIORE</v>
          </cell>
        </row>
        <row r="81">
          <cell r="AA81" t="str">
            <v>AIDONE</v>
          </cell>
        </row>
        <row r="82">
          <cell r="AA82" t="str">
            <v>AIELLI</v>
          </cell>
        </row>
        <row r="83">
          <cell r="AA83" t="str">
            <v>AIELLO CALABRO</v>
          </cell>
        </row>
        <row r="84">
          <cell r="AA84" t="str">
            <v>AIELLO DEL FRIULI</v>
          </cell>
        </row>
        <row r="85">
          <cell r="AA85" t="str">
            <v>AIELLO DEL SABATO</v>
          </cell>
        </row>
        <row r="86">
          <cell r="AA86" t="str">
            <v>AIETA</v>
          </cell>
        </row>
        <row r="87">
          <cell r="AA87" t="str">
            <v>AILANO</v>
          </cell>
        </row>
        <row r="88">
          <cell r="AA88" t="str">
            <v>AILOCHE</v>
          </cell>
        </row>
        <row r="89">
          <cell r="AA89" t="str">
            <v>AIRASCA</v>
          </cell>
        </row>
        <row r="90">
          <cell r="AA90" t="str">
            <v>AIROLA</v>
          </cell>
        </row>
        <row r="91">
          <cell r="AA91" t="str">
            <v>AIROLE</v>
          </cell>
        </row>
        <row r="92">
          <cell r="AA92" t="str">
            <v>AIRUNO</v>
          </cell>
        </row>
        <row r="93">
          <cell r="AA93" t="str">
            <v>AISONE</v>
          </cell>
        </row>
        <row r="94">
          <cell r="AA94" t="str">
            <v>ALA</v>
          </cell>
        </row>
        <row r="95">
          <cell r="AA95" t="str">
            <v>ALA' DEI SARDI</v>
          </cell>
        </row>
        <row r="96">
          <cell r="AA96" t="str">
            <v>ALA DI STURA</v>
          </cell>
        </row>
        <row r="97">
          <cell r="AA97" t="str">
            <v>ALAGNA</v>
          </cell>
        </row>
        <row r="98">
          <cell r="AA98" t="str">
            <v>ALAGNA VALSESIA</v>
          </cell>
        </row>
        <row r="99">
          <cell r="AA99" t="str">
            <v>ALANNO</v>
          </cell>
        </row>
        <row r="100">
          <cell r="AA100" t="str">
            <v>ALANO DI PIAVE</v>
          </cell>
        </row>
        <row r="101">
          <cell r="AA101" t="str">
            <v>ALASSIO</v>
          </cell>
        </row>
        <row r="102">
          <cell r="AA102" t="str">
            <v>ALATRI</v>
          </cell>
        </row>
        <row r="103">
          <cell r="AA103" t="str">
            <v>ALBA</v>
          </cell>
        </row>
        <row r="104">
          <cell r="AA104" t="str">
            <v>ALBA ADRIATICA</v>
          </cell>
        </row>
        <row r="105">
          <cell r="AA105" t="str">
            <v>ALBAGIARA</v>
          </cell>
        </row>
        <row r="106">
          <cell r="AA106" t="str">
            <v>ALBAIRATE</v>
          </cell>
        </row>
        <row r="107">
          <cell r="AA107" t="str">
            <v>ALBANELLA</v>
          </cell>
        </row>
        <row r="108">
          <cell r="AA108" t="str">
            <v>ALBANO DI LUCANIA</v>
          </cell>
        </row>
        <row r="109">
          <cell r="AA109" t="str">
            <v>ALBANO LAZIALE</v>
          </cell>
        </row>
        <row r="110">
          <cell r="AA110" t="str">
            <v>ALBANO SANT'ALESSANDRO</v>
          </cell>
        </row>
        <row r="111">
          <cell r="AA111" t="str">
            <v>ALBANO VERCELLESE</v>
          </cell>
        </row>
        <row r="112">
          <cell r="AA112" t="str">
            <v>ALBAREDO ARNABOLDI</v>
          </cell>
        </row>
        <row r="113">
          <cell r="AA113" t="str">
            <v>ALBAREDO D'ADIGE</v>
          </cell>
        </row>
        <row r="114">
          <cell r="AA114" t="str">
            <v>ALBAREDO PER SAN MARCO</v>
          </cell>
        </row>
        <row r="115">
          <cell r="AA115" t="str">
            <v>ALBARETO</v>
          </cell>
        </row>
        <row r="116">
          <cell r="AA116" t="str">
            <v>ALBARETTO DELLA TORRE</v>
          </cell>
        </row>
        <row r="117">
          <cell r="AA117" t="str">
            <v>ALBAVILLA</v>
          </cell>
        </row>
        <row r="118">
          <cell r="AA118" t="str">
            <v>ALBENGA</v>
          </cell>
        </row>
        <row r="119">
          <cell r="AA119" t="str">
            <v>ALBERA LIGURE</v>
          </cell>
        </row>
        <row r="120">
          <cell r="AA120" t="str">
            <v>ALBEROBELLO</v>
          </cell>
        </row>
        <row r="121">
          <cell r="AA121" t="str">
            <v>ALBERONA</v>
          </cell>
        </row>
        <row r="122">
          <cell r="AA122" t="str">
            <v>ALBESE CON CASSANO</v>
          </cell>
        </row>
        <row r="123">
          <cell r="AA123" t="str">
            <v>ALBETTONE</v>
          </cell>
        </row>
        <row r="124">
          <cell r="AA124" t="str">
            <v>ALBI</v>
          </cell>
        </row>
        <row r="125">
          <cell r="AA125" t="str">
            <v>ALBIANO</v>
          </cell>
        </row>
        <row r="126">
          <cell r="AA126" t="str">
            <v>ALBIANO D'IVREA</v>
          </cell>
        </row>
        <row r="127">
          <cell r="AA127" t="str">
            <v>ALBIATE</v>
          </cell>
        </row>
        <row r="128">
          <cell r="AA128" t="str">
            <v>ALBIDONA</v>
          </cell>
        </row>
        <row r="129">
          <cell r="AA129" t="str">
            <v>ALBIGNASEGO</v>
          </cell>
        </row>
        <row r="130">
          <cell r="AA130" t="str">
            <v>ALBINEA</v>
          </cell>
        </row>
        <row r="131">
          <cell r="AA131" t="str">
            <v>ALBINO</v>
          </cell>
        </row>
        <row r="132">
          <cell r="AA132" t="str">
            <v>ALBIOLO</v>
          </cell>
        </row>
        <row r="133">
          <cell r="AA133" t="str">
            <v>ALBISOLA MARINA</v>
          </cell>
        </row>
        <row r="134">
          <cell r="AA134" t="str">
            <v>ALBISOLA SUPERIORE</v>
          </cell>
        </row>
        <row r="135">
          <cell r="AA135" t="str">
            <v>ALBIZZATE</v>
          </cell>
        </row>
        <row r="136">
          <cell r="AA136" t="str">
            <v>ALBONESE</v>
          </cell>
        </row>
        <row r="137">
          <cell r="AA137" t="str">
            <v>ALBOSAGGIA</v>
          </cell>
        </row>
        <row r="138">
          <cell r="AA138" t="str">
            <v>ALBUGNANO</v>
          </cell>
        </row>
        <row r="139">
          <cell r="AA139" t="str">
            <v>ALBUZZANO</v>
          </cell>
        </row>
        <row r="140">
          <cell r="AA140" t="str">
            <v>ALCAMO</v>
          </cell>
        </row>
        <row r="141">
          <cell r="AA141" t="str">
            <v>ALCARA LI FUSI</v>
          </cell>
        </row>
        <row r="142">
          <cell r="AA142" t="str">
            <v>ALDENO</v>
          </cell>
        </row>
        <row r="143">
          <cell r="AA143" t="str">
            <v>ALDINO</v>
          </cell>
        </row>
        <row r="144">
          <cell r="AA144" t="str">
            <v>ALES</v>
          </cell>
        </row>
        <row r="145">
          <cell r="AA145" t="str">
            <v>ALESSANDRIA</v>
          </cell>
        </row>
        <row r="146">
          <cell r="AA146" t="str">
            <v>ALESSANDRIA DEL CARRETTO</v>
          </cell>
        </row>
        <row r="147">
          <cell r="AA147" t="str">
            <v>ALESSANDRIA DELLA ROCCA</v>
          </cell>
        </row>
        <row r="148">
          <cell r="AA148" t="str">
            <v>ALESSANO</v>
          </cell>
        </row>
        <row r="149">
          <cell r="AA149" t="str">
            <v>ALEZIO</v>
          </cell>
        </row>
        <row r="150">
          <cell r="AA150" t="str">
            <v>ALFANO</v>
          </cell>
        </row>
        <row r="151">
          <cell r="AA151" t="str">
            <v>ALFEDENA</v>
          </cell>
        </row>
        <row r="152">
          <cell r="AA152" t="str">
            <v>ALFIANELLO</v>
          </cell>
        </row>
        <row r="153">
          <cell r="AA153" t="str">
            <v>ALFIANO NATTA</v>
          </cell>
        </row>
        <row r="154">
          <cell r="AA154" t="str">
            <v>ALFONSINE</v>
          </cell>
        </row>
        <row r="155">
          <cell r="AA155" t="str">
            <v>ALGHERO</v>
          </cell>
        </row>
        <row r="156">
          <cell r="AA156" t="str">
            <v>ALGUA</v>
          </cell>
        </row>
        <row r="157">
          <cell r="AA157" t="str">
            <v>ALI'</v>
          </cell>
        </row>
        <row r="158">
          <cell r="AA158" t="str">
            <v>ALI' TERME</v>
          </cell>
        </row>
        <row r="159">
          <cell r="AA159" t="str">
            <v>ALIA</v>
          </cell>
        </row>
        <row r="160">
          <cell r="AA160" t="str">
            <v>ALIANO</v>
          </cell>
        </row>
        <row r="161">
          <cell r="AA161" t="str">
            <v>ALICE BEL COLLE</v>
          </cell>
        </row>
        <row r="162">
          <cell r="AA162" t="str">
            <v>ALICE CASTELLO</v>
          </cell>
        </row>
        <row r="163">
          <cell r="AA163" t="str">
            <v>ALICE SUPERIORE</v>
          </cell>
        </row>
        <row r="164">
          <cell r="AA164" t="str">
            <v>ALIFE</v>
          </cell>
        </row>
        <row r="165">
          <cell r="AA165" t="str">
            <v>ALIMENA</v>
          </cell>
        </row>
        <row r="166">
          <cell r="AA166" t="str">
            <v>ALIMINUSA</v>
          </cell>
        </row>
        <row r="167">
          <cell r="AA167" t="str">
            <v>ALLAI</v>
          </cell>
        </row>
        <row r="168">
          <cell r="AA168" t="str">
            <v>ALLEGHE</v>
          </cell>
        </row>
        <row r="169">
          <cell r="AA169" t="str">
            <v>ALLEIN</v>
          </cell>
        </row>
        <row r="170">
          <cell r="AA170" t="str">
            <v>ALLERONA</v>
          </cell>
        </row>
        <row r="171">
          <cell r="AA171" t="str">
            <v>ALLISTE</v>
          </cell>
        </row>
        <row r="172">
          <cell r="AA172" t="str">
            <v>ALLUMIERE</v>
          </cell>
        </row>
        <row r="173">
          <cell r="AA173" t="str">
            <v>ALLUVIONI CAMBIO'</v>
          </cell>
        </row>
        <row r="174">
          <cell r="AA174" t="str">
            <v>ALME'</v>
          </cell>
        </row>
        <row r="175">
          <cell r="AA175" t="str">
            <v>ALMENNO SAN BARTOLOMEO</v>
          </cell>
        </row>
        <row r="176">
          <cell r="AA176" t="str">
            <v>ALMENNO SAN SALVATORE</v>
          </cell>
        </row>
        <row r="177">
          <cell r="AA177" t="str">
            <v>ALMESE</v>
          </cell>
        </row>
        <row r="178">
          <cell r="AA178" t="str">
            <v>ALONTE</v>
          </cell>
        </row>
        <row r="179">
          <cell r="AA179" t="str">
            <v>ALPETTE</v>
          </cell>
        </row>
        <row r="180">
          <cell r="AA180" t="str">
            <v>ALPIGNANO</v>
          </cell>
        </row>
        <row r="181">
          <cell r="AA181" t="str">
            <v>ALSENO</v>
          </cell>
        </row>
        <row r="182">
          <cell r="AA182" t="str">
            <v>ALSERIO</v>
          </cell>
        </row>
        <row r="183">
          <cell r="AA183" t="str">
            <v>ALTAMURA</v>
          </cell>
        </row>
        <row r="184">
          <cell r="AA184" t="str">
            <v>ALTARE</v>
          </cell>
        </row>
        <row r="185">
          <cell r="AA185" t="str">
            <v>ALTAVILLA IRPINA</v>
          </cell>
        </row>
        <row r="186">
          <cell r="AA186" t="str">
            <v>ALTAVILLA MILICIA</v>
          </cell>
        </row>
        <row r="187">
          <cell r="AA187" t="str">
            <v>ALTAVILLA MONFERRATO</v>
          </cell>
        </row>
        <row r="188">
          <cell r="AA188" t="str">
            <v>ALTAVILLA SILENTINA</v>
          </cell>
        </row>
        <row r="189">
          <cell r="AA189" t="str">
            <v>ALTAVILLA VICENTINA</v>
          </cell>
        </row>
        <row r="190">
          <cell r="AA190" t="str">
            <v>ALTIDONA</v>
          </cell>
        </row>
        <row r="191">
          <cell r="AA191" t="str">
            <v>ALTILIA</v>
          </cell>
        </row>
        <row r="192">
          <cell r="AA192" t="str">
            <v>ALTINO</v>
          </cell>
        </row>
        <row r="193">
          <cell r="AA193" t="str">
            <v>ALTISSIMO</v>
          </cell>
        </row>
        <row r="194">
          <cell r="AA194" t="str">
            <v>ALTIVOLE</v>
          </cell>
        </row>
        <row r="195">
          <cell r="AA195" t="str">
            <v>ALTO</v>
          </cell>
        </row>
        <row r="196">
          <cell r="AA196" t="str">
            <v>ALTOFONTE</v>
          </cell>
        </row>
        <row r="197">
          <cell r="AA197" t="str">
            <v>ALTOMONTE</v>
          </cell>
        </row>
        <row r="198">
          <cell r="AA198" t="str">
            <v>ALTOPASCIO</v>
          </cell>
        </row>
        <row r="199">
          <cell r="AA199" t="str">
            <v>ALVIANO</v>
          </cell>
        </row>
        <row r="200">
          <cell r="AA200" t="str">
            <v>ALVIGNANO</v>
          </cell>
        </row>
        <row r="201">
          <cell r="AA201" t="str">
            <v>ALVITO</v>
          </cell>
        </row>
        <row r="202">
          <cell r="AA202" t="str">
            <v>ALZANO LOMBARDO</v>
          </cell>
        </row>
        <row r="203">
          <cell r="AA203" t="str">
            <v>ALZANO SCRIVIA</v>
          </cell>
        </row>
        <row r="204">
          <cell r="AA204" t="str">
            <v>ALZATE BRIANZA</v>
          </cell>
        </row>
        <row r="205">
          <cell r="AA205" t="str">
            <v>AMALFI</v>
          </cell>
        </row>
        <row r="206">
          <cell r="AA206" t="str">
            <v>AMANDOLA</v>
          </cell>
        </row>
        <row r="207">
          <cell r="AA207" t="str">
            <v>AMANTEA</v>
          </cell>
        </row>
        <row r="208">
          <cell r="AA208" t="str">
            <v>AMARO</v>
          </cell>
        </row>
        <row r="209">
          <cell r="AA209" t="str">
            <v>AMARONI</v>
          </cell>
        </row>
        <row r="210">
          <cell r="AA210" t="str">
            <v>AMASENO</v>
          </cell>
        </row>
        <row r="211">
          <cell r="AA211" t="str">
            <v>AMATO</v>
          </cell>
        </row>
        <row r="212">
          <cell r="AA212" t="str">
            <v>AMATRICE</v>
          </cell>
        </row>
        <row r="213">
          <cell r="AA213" t="str">
            <v>AMBIVERE</v>
          </cell>
        </row>
        <row r="214">
          <cell r="AA214" t="str">
            <v>AMBLAR</v>
          </cell>
        </row>
        <row r="215">
          <cell r="AA215" t="str">
            <v>AMEGLIA</v>
          </cell>
        </row>
        <row r="216">
          <cell r="AA216" t="str">
            <v>AMELIA</v>
          </cell>
        </row>
        <row r="217">
          <cell r="AA217" t="str">
            <v>AMENDOLARA</v>
          </cell>
        </row>
        <row r="218">
          <cell r="AA218" t="str">
            <v>AMENO</v>
          </cell>
        </row>
        <row r="219">
          <cell r="AA219" t="str">
            <v>AMOROSI</v>
          </cell>
        </row>
        <row r="220">
          <cell r="AA220" t="str">
            <v>AMPEZZO</v>
          </cell>
        </row>
        <row r="221">
          <cell r="AA221" t="str">
            <v>ANACAPRI</v>
          </cell>
        </row>
        <row r="222">
          <cell r="AA222" t="str">
            <v>ANAGNI</v>
          </cell>
        </row>
        <row r="223">
          <cell r="AA223" t="str">
            <v>ANCARANO</v>
          </cell>
        </row>
        <row r="224">
          <cell r="AA224" t="str">
            <v>ANCONA</v>
          </cell>
        </row>
        <row r="225">
          <cell r="AA225" t="str">
            <v>ANDALI</v>
          </cell>
        </row>
        <row r="226">
          <cell r="AA226" t="str">
            <v>ANDALO</v>
          </cell>
        </row>
        <row r="227">
          <cell r="AA227" t="str">
            <v>ANDALO VALTELLINO</v>
          </cell>
        </row>
        <row r="228">
          <cell r="AA228" t="str">
            <v>ANDEZENO</v>
          </cell>
        </row>
        <row r="229">
          <cell r="AA229" t="str">
            <v>ANDORA</v>
          </cell>
        </row>
        <row r="230">
          <cell r="AA230" t="str">
            <v>ANDORNO MICCA</v>
          </cell>
        </row>
        <row r="231">
          <cell r="AA231" t="str">
            <v>ANDRANO</v>
          </cell>
        </row>
        <row r="232">
          <cell r="AA232" t="str">
            <v>ANDRATE</v>
          </cell>
        </row>
        <row r="233">
          <cell r="AA233" t="str">
            <v>ANDREIS</v>
          </cell>
        </row>
        <row r="234">
          <cell r="AA234" t="str">
            <v>ANDRETTA</v>
          </cell>
        </row>
        <row r="235">
          <cell r="AA235" t="str">
            <v>ANDRIA</v>
          </cell>
        </row>
        <row r="236">
          <cell r="AA236" t="str">
            <v>ANDRIANO</v>
          </cell>
        </row>
        <row r="237">
          <cell r="AA237" t="str">
            <v>ANELA</v>
          </cell>
        </row>
        <row r="238">
          <cell r="AA238" t="str">
            <v>ANFO</v>
          </cell>
        </row>
        <row r="239">
          <cell r="AA239" t="str">
            <v>ANGERA</v>
          </cell>
        </row>
        <row r="240">
          <cell r="AA240" t="str">
            <v>ANGHIARI</v>
          </cell>
        </row>
        <row r="241">
          <cell r="AA241" t="str">
            <v>ANGIARI</v>
          </cell>
        </row>
        <row r="242">
          <cell r="AA242" t="str">
            <v>ANGOLO TERME</v>
          </cell>
        </row>
        <row r="243">
          <cell r="AA243" t="str">
            <v>ANGRI</v>
          </cell>
        </row>
        <row r="244">
          <cell r="AA244" t="str">
            <v>ANGROGNA</v>
          </cell>
        </row>
        <row r="245">
          <cell r="AA245" t="str">
            <v>ANGUILLARA SABAZIA</v>
          </cell>
        </row>
        <row r="246">
          <cell r="AA246" t="str">
            <v>ANGUILLARA VENETA</v>
          </cell>
        </row>
        <row r="247">
          <cell r="AA247" t="str">
            <v>ANNICCO</v>
          </cell>
        </row>
        <row r="248">
          <cell r="AA248" t="str">
            <v>ANNONE DI BRIANZA</v>
          </cell>
        </row>
        <row r="249">
          <cell r="AA249" t="str">
            <v>ANNONE VENETO</v>
          </cell>
        </row>
        <row r="250">
          <cell r="AA250" t="str">
            <v>ANOIA</v>
          </cell>
        </row>
        <row r="251">
          <cell r="AA251" t="str">
            <v>ANTEGNATE</v>
          </cell>
        </row>
        <row r="252">
          <cell r="AA252" t="str">
            <v>ANTERIVO</v>
          </cell>
        </row>
        <row r="253">
          <cell r="AA253" t="str">
            <v>ANTEY SAINT ANDRE'</v>
          </cell>
        </row>
        <row r="254">
          <cell r="AA254" t="str">
            <v>ANTICOLI CORRADO</v>
          </cell>
        </row>
        <row r="255">
          <cell r="AA255" t="str">
            <v>ANTIGNANO</v>
          </cell>
        </row>
        <row r="256">
          <cell r="AA256" t="str">
            <v>ANTILLO</v>
          </cell>
        </row>
        <row r="257">
          <cell r="AA257" t="str">
            <v>ANTONIMINA</v>
          </cell>
        </row>
        <row r="258">
          <cell r="AA258" t="str">
            <v>ANTRODOCO</v>
          </cell>
        </row>
        <row r="259">
          <cell r="AA259" t="str">
            <v>ANTRONA SCHIERANCO</v>
          </cell>
        </row>
        <row r="260">
          <cell r="AA260" t="str">
            <v>ANVERSA DEGLI ABRUZZI</v>
          </cell>
        </row>
        <row r="261">
          <cell r="AA261" t="str">
            <v>ANZANO DEL PARCO</v>
          </cell>
        </row>
        <row r="262">
          <cell r="AA262" t="str">
            <v>ANZANO DI PUGLIA</v>
          </cell>
        </row>
        <row r="263">
          <cell r="AA263" t="str">
            <v>ANZI</v>
          </cell>
        </row>
        <row r="264">
          <cell r="AA264" t="str">
            <v>ANZIO</v>
          </cell>
        </row>
        <row r="265">
          <cell r="AA265" t="str">
            <v>ANZOLA DELL'EMILIA</v>
          </cell>
        </row>
        <row r="266">
          <cell r="AA266" t="str">
            <v>ANZOLA D'OSSOLA</v>
          </cell>
        </row>
        <row r="267">
          <cell r="AA267" t="str">
            <v>AOSTA</v>
          </cell>
        </row>
        <row r="268">
          <cell r="AA268" t="str">
            <v>APECCHIO</v>
          </cell>
        </row>
        <row r="269">
          <cell r="AA269" t="str">
            <v>APICE</v>
          </cell>
        </row>
        <row r="270">
          <cell r="AA270" t="str">
            <v>APIRO</v>
          </cell>
        </row>
        <row r="271">
          <cell r="AA271" t="str">
            <v>APOLLOSA</v>
          </cell>
        </row>
        <row r="272">
          <cell r="AA272" t="str">
            <v>APPIANO GENTILE</v>
          </cell>
        </row>
        <row r="273">
          <cell r="AA273" t="str">
            <v>APPIANO SULLA STRADA DEL VINO</v>
          </cell>
        </row>
        <row r="274">
          <cell r="AA274" t="str">
            <v>APPIGNANO</v>
          </cell>
        </row>
        <row r="275">
          <cell r="AA275" t="str">
            <v>APPIGNANO DEL TRONTO</v>
          </cell>
        </row>
        <row r="276">
          <cell r="AA276" t="str">
            <v>APRICA</v>
          </cell>
        </row>
        <row r="277">
          <cell r="AA277" t="str">
            <v>APRICALE</v>
          </cell>
        </row>
        <row r="278">
          <cell r="AA278" t="str">
            <v>APRICENA</v>
          </cell>
        </row>
        <row r="279">
          <cell r="AA279" t="str">
            <v>APRIGLIANO</v>
          </cell>
        </row>
        <row r="280">
          <cell r="AA280" t="str">
            <v>APRILIA</v>
          </cell>
        </row>
        <row r="281">
          <cell r="AA281" t="str">
            <v>AQUARA</v>
          </cell>
        </row>
        <row r="282">
          <cell r="AA282" t="str">
            <v>AQUILA DI ARROSCIA</v>
          </cell>
        </row>
        <row r="283">
          <cell r="AA283" t="str">
            <v>AQUILEIA</v>
          </cell>
        </row>
        <row r="284">
          <cell r="AA284" t="str">
            <v>AQUILONIA</v>
          </cell>
        </row>
        <row r="285">
          <cell r="AA285" t="str">
            <v>AQUINO</v>
          </cell>
        </row>
        <row r="286">
          <cell r="AA286" t="str">
            <v>ARADEO</v>
          </cell>
        </row>
        <row r="287">
          <cell r="AA287" t="str">
            <v>ARAGONA</v>
          </cell>
        </row>
        <row r="288">
          <cell r="AA288" t="str">
            <v>ARAMENGO</v>
          </cell>
        </row>
        <row r="289">
          <cell r="AA289" t="str">
            <v>ARBA</v>
          </cell>
        </row>
        <row r="290">
          <cell r="AA290" t="str">
            <v>ARBOREA</v>
          </cell>
        </row>
        <row r="291">
          <cell r="AA291" t="str">
            <v>ARBORIO</v>
          </cell>
        </row>
        <row r="292">
          <cell r="AA292" t="str">
            <v>ARBUS</v>
          </cell>
        </row>
        <row r="293">
          <cell r="AA293" t="str">
            <v>ARCADE</v>
          </cell>
        </row>
        <row r="294">
          <cell r="AA294" t="str">
            <v>ARCE</v>
          </cell>
        </row>
        <row r="295">
          <cell r="AA295" t="str">
            <v>ARCENE</v>
          </cell>
        </row>
        <row r="296">
          <cell r="AA296" t="str">
            <v>ARCEVIA</v>
          </cell>
        </row>
        <row r="297">
          <cell r="AA297" t="str">
            <v>ARCHI</v>
          </cell>
        </row>
        <row r="298">
          <cell r="AA298" t="str">
            <v>ARCIDOSSO</v>
          </cell>
        </row>
        <row r="299">
          <cell r="AA299" t="str">
            <v>ARCINAZZO ROMANO</v>
          </cell>
        </row>
        <row r="300">
          <cell r="AA300" t="str">
            <v>ARCISATE</v>
          </cell>
        </row>
        <row r="301">
          <cell r="AA301" t="str">
            <v>ARCO</v>
          </cell>
        </row>
        <row r="302">
          <cell r="AA302" t="str">
            <v>ARCOLA</v>
          </cell>
        </row>
        <row r="303">
          <cell r="AA303" t="str">
            <v>ARCOLE</v>
          </cell>
        </row>
        <row r="304">
          <cell r="AA304" t="str">
            <v>ARCONATE</v>
          </cell>
        </row>
        <row r="305">
          <cell r="AA305" t="str">
            <v>ARCORE</v>
          </cell>
        </row>
        <row r="306">
          <cell r="AA306" t="str">
            <v>ARCUGNANO</v>
          </cell>
        </row>
        <row r="307">
          <cell r="AA307" t="str">
            <v>ARDARA</v>
          </cell>
        </row>
        <row r="308">
          <cell r="AA308" t="str">
            <v>ARDAULI</v>
          </cell>
        </row>
        <row r="309">
          <cell r="AA309" t="str">
            <v>ARDEA</v>
          </cell>
        </row>
        <row r="310">
          <cell r="AA310" t="str">
            <v>ARDENNO</v>
          </cell>
        </row>
        <row r="311">
          <cell r="AA311" t="str">
            <v>ARDESIO</v>
          </cell>
        </row>
        <row r="312">
          <cell r="AA312" t="str">
            <v>ARDORE</v>
          </cell>
        </row>
        <row r="313">
          <cell r="AA313" t="str">
            <v>ARENA</v>
          </cell>
        </row>
        <row r="314">
          <cell r="AA314" t="str">
            <v>ARENA PO</v>
          </cell>
        </row>
        <row r="315">
          <cell r="AA315" t="str">
            <v>ARENZANO</v>
          </cell>
        </row>
        <row r="316">
          <cell r="AA316" t="str">
            <v>ARESE</v>
          </cell>
        </row>
        <row r="317">
          <cell r="AA317" t="str">
            <v>AREZZO</v>
          </cell>
        </row>
        <row r="318">
          <cell r="AA318" t="str">
            <v>ARGEGNO</v>
          </cell>
        </row>
        <row r="319">
          <cell r="AA319" t="str">
            <v>ARGELATO</v>
          </cell>
        </row>
        <row r="320">
          <cell r="AA320" t="str">
            <v>ARGENTA</v>
          </cell>
        </row>
        <row r="321">
          <cell r="AA321" t="str">
            <v>ARGENTERA</v>
          </cell>
        </row>
        <row r="322">
          <cell r="AA322" t="str">
            <v>ARGUELLO</v>
          </cell>
        </row>
        <row r="323">
          <cell r="AA323" t="str">
            <v>ARGUSTO</v>
          </cell>
        </row>
        <row r="324">
          <cell r="AA324" t="str">
            <v>ARI</v>
          </cell>
        </row>
        <row r="325">
          <cell r="AA325" t="str">
            <v>ARIANO IRPINO</v>
          </cell>
        </row>
        <row r="326">
          <cell r="AA326" t="str">
            <v>ARIANO NEL POLESINE</v>
          </cell>
        </row>
        <row r="327">
          <cell r="AA327" t="str">
            <v>ARICCIA</v>
          </cell>
        </row>
        <row r="328">
          <cell r="AA328" t="str">
            <v>ARIELLI</v>
          </cell>
        </row>
        <row r="329">
          <cell r="AA329" t="str">
            <v>ARIENZO</v>
          </cell>
        </row>
        <row r="330">
          <cell r="AA330" t="str">
            <v>ARIGNANO</v>
          </cell>
        </row>
        <row r="331">
          <cell r="AA331" t="str">
            <v>ARITZO</v>
          </cell>
        </row>
        <row r="332">
          <cell r="AA332" t="str">
            <v>ARLENA DI CASTRO</v>
          </cell>
        </row>
        <row r="333">
          <cell r="AA333" t="str">
            <v>ARLUNO</v>
          </cell>
        </row>
        <row r="334">
          <cell r="AA334" t="str">
            <v>ARMENO</v>
          </cell>
        </row>
        <row r="335">
          <cell r="AA335" t="str">
            <v>ARMENTO</v>
          </cell>
        </row>
        <row r="336">
          <cell r="AA336" t="str">
            <v>ARMUNGIA</v>
          </cell>
        </row>
        <row r="337">
          <cell r="AA337" t="str">
            <v>ARNAD</v>
          </cell>
        </row>
        <row r="338">
          <cell r="AA338" t="str">
            <v>ARNARA</v>
          </cell>
        </row>
        <row r="339">
          <cell r="AA339" t="str">
            <v>ARNASCO</v>
          </cell>
        </row>
        <row r="340">
          <cell r="AA340" t="str">
            <v>ARNESANO</v>
          </cell>
        </row>
        <row r="341">
          <cell r="AA341" t="str">
            <v>AROLA</v>
          </cell>
        </row>
        <row r="342">
          <cell r="AA342" t="str">
            <v>ARONA</v>
          </cell>
        </row>
        <row r="343">
          <cell r="AA343" t="str">
            <v>AROSIO</v>
          </cell>
        </row>
        <row r="344">
          <cell r="AA344" t="str">
            <v>ARPAIA</v>
          </cell>
        </row>
        <row r="345">
          <cell r="AA345" t="str">
            <v>ARPAISE</v>
          </cell>
        </row>
        <row r="346">
          <cell r="AA346" t="str">
            <v>ARPINO</v>
          </cell>
        </row>
        <row r="347">
          <cell r="AA347" t="str">
            <v>ARQUA' PETRARCA</v>
          </cell>
        </row>
        <row r="348">
          <cell r="AA348" t="str">
            <v>ARQUA' POLESINE</v>
          </cell>
        </row>
        <row r="349">
          <cell r="AA349" t="str">
            <v>ARQUATA DEL TRONTO</v>
          </cell>
        </row>
        <row r="350">
          <cell r="AA350" t="str">
            <v>ARQUATA SCRIVIA</v>
          </cell>
        </row>
        <row r="351">
          <cell r="AA351" t="str">
            <v>ARRE</v>
          </cell>
        </row>
        <row r="352">
          <cell r="AA352" t="str">
            <v>ARRONE</v>
          </cell>
        </row>
        <row r="353">
          <cell r="AA353" t="str">
            <v>ARSAGO SEPRIO</v>
          </cell>
        </row>
        <row r="354">
          <cell r="AA354" t="str">
            <v>ARSIE'</v>
          </cell>
        </row>
        <row r="355">
          <cell r="AA355" t="str">
            <v>ARSIERO</v>
          </cell>
        </row>
        <row r="356">
          <cell r="AA356" t="str">
            <v>ARSITA</v>
          </cell>
        </row>
        <row r="357">
          <cell r="AA357" t="str">
            <v>ARSOLI</v>
          </cell>
        </row>
        <row r="358">
          <cell r="AA358" t="str">
            <v>ARTA TERME</v>
          </cell>
        </row>
        <row r="359">
          <cell r="AA359" t="str">
            <v>ARTEGNA</v>
          </cell>
        </row>
        <row r="360">
          <cell r="AA360" t="str">
            <v>ARTENA</v>
          </cell>
        </row>
        <row r="361">
          <cell r="AA361" t="str">
            <v>ARTOGNE</v>
          </cell>
        </row>
        <row r="362">
          <cell r="AA362" t="str">
            <v>ARVIER</v>
          </cell>
        </row>
        <row r="363">
          <cell r="AA363" t="str">
            <v>ARZACHENA</v>
          </cell>
        </row>
        <row r="364">
          <cell r="AA364" t="str">
            <v>ARZAGO D'ADDA</v>
          </cell>
        </row>
        <row r="365">
          <cell r="AA365" t="str">
            <v>ARZANA</v>
          </cell>
        </row>
        <row r="366">
          <cell r="AA366" t="str">
            <v>ARZANO</v>
          </cell>
        </row>
        <row r="367">
          <cell r="AA367" t="str">
            <v>ARZENE</v>
          </cell>
        </row>
        <row r="368">
          <cell r="AA368" t="str">
            <v>ARZERGRANDE</v>
          </cell>
        </row>
        <row r="369">
          <cell r="AA369" t="str">
            <v>ARZIGNANO</v>
          </cell>
        </row>
        <row r="370">
          <cell r="AA370" t="str">
            <v>ASCEA</v>
          </cell>
        </row>
        <row r="371">
          <cell r="AA371" t="str">
            <v>ASCIANO</v>
          </cell>
        </row>
        <row r="372">
          <cell r="AA372" t="str">
            <v>ASCOLI PICENO</v>
          </cell>
        </row>
        <row r="373">
          <cell r="AA373" t="str">
            <v>ASCOLI SATRIANO</v>
          </cell>
        </row>
        <row r="374">
          <cell r="AA374" t="str">
            <v>ASCREA</v>
          </cell>
        </row>
        <row r="375">
          <cell r="AA375" t="str">
            <v>ASIAGO</v>
          </cell>
        </row>
        <row r="376">
          <cell r="AA376" t="str">
            <v>ASIGLIANO VENETO</v>
          </cell>
        </row>
        <row r="377">
          <cell r="AA377" t="str">
            <v>ASIGLIANO VERCELLESE</v>
          </cell>
        </row>
        <row r="378">
          <cell r="AA378" t="str">
            <v>ASOLA</v>
          </cell>
        </row>
        <row r="379">
          <cell r="AA379" t="str">
            <v>ASOLO</v>
          </cell>
        </row>
        <row r="380">
          <cell r="AA380" t="str">
            <v>ASSAGO</v>
          </cell>
        </row>
        <row r="381">
          <cell r="AA381" t="str">
            <v>ASSEMINI</v>
          </cell>
        </row>
        <row r="382">
          <cell r="AA382" t="str">
            <v>ASSISI</v>
          </cell>
        </row>
        <row r="383">
          <cell r="AA383" t="str">
            <v>ASSO</v>
          </cell>
        </row>
        <row r="384">
          <cell r="AA384" t="str">
            <v>ASSOLO</v>
          </cell>
        </row>
        <row r="385">
          <cell r="AA385" t="str">
            <v>ASSORO</v>
          </cell>
        </row>
        <row r="386">
          <cell r="AA386" t="str">
            <v>ASTI</v>
          </cell>
        </row>
        <row r="387">
          <cell r="AA387" t="str">
            <v>ASUNI</v>
          </cell>
        </row>
        <row r="388">
          <cell r="AA388" t="str">
            <v>ATELETA</v>
          </cell>
        </row>
        <row r="389">
          <cell r="AA389" t="str">
            <v>ATELLA</v>
          </cell>
        </row>
        <row r="390">
          <cell r="AA390" t="str">
            <v>ATENA LUCANA</v>
          </cell>
        </row>
        <row r="391">
          <cell r="AA391" t="str">
            <v>ATESSA</v>
          </cell>
        </row>
        <row r="392">
          <cell r="AA392" t="str">
            <v>ATINA</v>
          </cell>
        </row>
        <row r="393">
          <cell r="AA393" t="str">
            <v>ATRANI</v>
          </cell>
        </row>
        <row r="394">
          <cell r="AA394" t="str">
            <v>ATRI</v>
          </cell>
        </row>
        <row r="395">
          <cell r="AA395" t="str">
            <v>ATRIPALDA</v>
          </cell>
        </row>
        <row r="396">
          <cell r="AA396" t="str">
            <v>ATTIGLIANO</v>
          </cell>
        </row>
        <row r="397">
          <cell r="AA397" t="str">
            <v>ATTIMIS</v>
          </cell>
        </row>
        <row r="398">
          <cell r="AA398" t="str">
            <v>ATZARA</v>
          </cell>
        </row>
        <row r="399">
          <cell r="AA399" t="str">
            <v>AUDITORE</v>
          </cell>
        </row>
        <row r="400">
          <cell r="AA400" t="str">
            <v>AUGUSTA</v>
          </cell>
        </row>
        <row r="401">
          <cell r="AA401" t="str">
            <v>AULETTA</v>
          </cell>
        </row>
        <row r="402">
          <cell r="AA402" t="str">
            <v>AULLA</v>
          </cell>
        </row>
        <row r="403">
          <cell r="AA403" t="str">
            <v>AURANO</v>
          </cell>
        </row>
        <row r="404">
          <cell r="AA404" t="str">
            <v>AURIGO</v>
          </cell>
        </row>
        <row r="405">
          <cell r="AA405" t="str">
            <v>AURONZO DI CADORE</v>
          </cell>
        </row>
        <row r="406">
          <cell r="AA406" t="str">
            <v>AUSONIA</v>
          </cell>
        </row>
        <row r="407">
          <cell r="AA407" t="str">
            <v>AUSTIS</v>
          </cell>
        </row>
        <row r="408">
          <cell r="AA408" t="str">
            <v>AVEGNO</v>
          </cell>
        </row>
        <row r="409">
          <cell r="AA409" t="str">
            <v>AVELENGO</v>
          </cell>
        </row>
        <row r="410">
          <cell r="AA410" t="str">
            <v>AVELLA</v>
          </cell>
        </row>
        <row r="411">
          <cell r="AA411" t="str">
            <v>AVELLINO</v>
          </cell>
        </row>
        <row r="412">
          <cell r="AA412" t="str">
            <v>AVERARA</v>
          </cell>
        </row>
        <row r="413">
          <cell r="AA413" t="str">
            <v>AVERSA</v>
          </cell>
        </row>
        <row r="414">
          <cell r="AA414" t="str">
            <v>AVETRANA</v>
          </cell>
        </row>
        <row r="415">
          <cell r="AA415" t="str">
            <v>AVEZZANO</v>
          </cell>
        </row>
        <row r="416">
          <cell r="AA416" t="str">
            <v>AVIANO</v>
          </cell>
        </row>
        <row r="417">
          <cell r="AA417" t="str">
            <v>AVIATICO</v>
          </cell>
        </row>
        <row r="418">
          <cell r="AA418" t="str">
            <v>AVIGLIANA</v>
          </cell>
        </row>
        <row r="419">
          <cell r="AA419" t="str">
            <v>AVIGLIANO</v>
          </cell>
        </row>
        <row r="420">
          <cell r="AA420" t="str">
            <v>AVIGLIANO UMBRO</v>
          </cell>
        </row>
        <row r="421">
          <cell r="AA421" t="str">
            <v>AVIO</v>
          </cell>
        </row>
        <row r="422">
          <cell r="AA422" t="str">
            <v>AVISE</v>
          </cell>
        </row>
        <row r="423">
          <cell r="AA423" t="str">
            <v>AVOLA</v>
          </cell>
        </row>
        <row r="424">
          <cell r="AA424" t="str">
            <v>AVOLASCA</v>
          </cell>
        </row>
        <row r="425">
          <cell r="AA425" t="str">
            <v>AYAS</v>
          </cell>
        </row>
        <row r="426">
          <cell r="AA426" t="str">
            <v>AYMAVILLES</v>
          </cell>
        </row>
        <row r="427">
          <cell r="AA427" t="str">
            <v>AZEGLIO</v>
          </cell>
        </row>
        <row r="428">
          <cell r="AA428" t="str">
            <v>AZZANELLO</v>
          </cell>
        </row>
        <row r="429">
          <cell r="AA429" t="str">
            <v>AZZANO D'ASTI</v>
          </cell>
        </row>
        <row r="430">
          <cell r="AA430" t="str">
            <v>AZZANO DECIMO</v>
          </cell>
        </row>
        <row r="431">
          <cell r="AA431" t="str">
            <v>AZZANO MELLA</v>
          </cell>
        </row>
        <row r="432">
          <cell r="AA432" t="str">
            <v>AZZANO SAN PAOLO</v>
          </cell>
        </row>
        <row r="433">
          <cell r="AA433" t="str">
            <v>AZZATE</v>
          </cell>
        </row>
        <row r="434">
          <cell r="AA434" t="str">
            <v>AZZIO</v>
          </cell>
        </row>
        <row r="435">
          <cell r="AA435" t="str">
            <v>AZZONE</v>
          </cell>
        </row>
        <row r="436">
          <cell r="AA436" t="str">
            <v>BACENO</v>
          </cell>
        </row>
        <row r="437">
          <cell r="AA437" t="str">
            <v>BACOLI</v>
          </cell>
        </row>
        <row r="438">
          <cell r="AA438" t="str">
            <v>BADALUCCO</v>
          </cell>
        </row>
        <row r="439">
          <cell r="AA439" t="str">
            <v>BADESI</v>
          </cell>
        </row>
        <row r="440">
          <cell r="AA440" t="str">
            <v>BADIA</v>
          </cell>
        </row>
        <row r="441">
          <cell r="AA441" t="str">
            <v>BADIA CALAVENA</v>
          </cell>
        </row>
        <row r="442">
          <cell r="AA442" t="str">
            <v>BADIA PAVESE</v>
          </cell>
        </row>
        <row r="443">
          <cell r="AA443" t="str">
            <v>BADIA POLESINE</v>
          </cell>
        </row>
        <row r="444">
          <cell r="AA444" t="str">
            <v>BADIA TEDALDA</v>
          </cell>
        </row>
        <row r="445">
          <cell r="AA445" t="str">
            <v>BADOLATO</v>
          </cell>
        </row>
        <row r="446">
          <cell r="AA446" t="str">
            <v>BAGALADI</v>
          </cell>
        </row>
        <row r="447">
          <cell r="AA447" t="str">
            <v>BAGHERIA</v>
          </cell>
        </row>
        <row r="448">
          <cell r="AA448" t="str">
            <v>BAGNACAVALLO</v>
          </cell>
        </row>
        <row r="449">
          <cell r="AA449" t="str">
            <v>BAGNARA CALABRA</v>
          </cell>
        </row>
        <row r="450">
          <cell r="AA450" t="str">
            <v>BAGNARA DI ROMAGNA</v>
          </cell>
        </row>
        <row r="451">
          <cell r="AA451" t="str">
            <v>BAGNARIA</v>
          </cell>
        </row>
        <row r="452">
          <cell r="AA452" t="str">
            <v>BAGNARIA ARSA</v>
          </cell>
        </row>
        <row r="453">
          <cell r="AA453" t="str">
            <v>BAGNASCO</v>
          </cell>
        </row>
        <row r="454">
          <cell r="AA454" t="str">
            <v>BAGNATICA</v>
          </cell>
        </row>
        <row r="455">
          <cell r="AA455" t="str">
            <v>BAGNI DI LUCCA</v>
          </cell>
        </row>
        <row r="456">
          <cell r="AA456" t="str">
            <v>BAGNO A RIPOLI</v>
          </cell>
        </row>
        <row r="457">
          <cell r="AA457" t="str">
            <v>BAGNO DI ROMAGNA</v>
          </cell>
        </row>
        <row r="458">
          <cell r="AA458" t="str">
            <v>BAGNOLI DEL TRIGNO</v>
          </cell>
        </row>
        <row r="459">
          <cell r="AA459" t="str">
            <v>BAGNOLI DI SOPRA</v>
          </cell>
        </row>
        <row r="460">
          <cell r="AA460" t="str">
            <v>BAGNOLI IRPINO</v>
          </cell>
        </row>
        <row r="461">
          <cell r="AA461" t="str">
            <v>BAGNOLO CREMASCO</v>
          </cell>
        </row>
        <row r="462">
          <cell r="AA462" t="str">
            <v>BAGNOLO DEL SALENTO</v>
          </cell>
        </row>
        <row r="463">
          <cell r="AA463" t="str">
            <v>BAGNOLO DI PO</v>
          </cell>
        </row>
        <row r="464">
          <cell r="AA464" t="str">
            <v>BAGNOLO IN PIANO</v>
          </cell>
        </row>
        <row r="465">
          <cell r="AA465" t="str">
            <v>BAGNOLO MELLA</v>
          </cell>
        </row>
        <row r="466">
          <cell r="AA466" t="str">
            <v>BAGNOLO PIEMONTE</v>
          </cell>
        </row>
        <row r="467">
          <cell r="AA467" t="str">
            <v>BAGNOLO SAN VITO</v>
          </cell>
        </row>
        <row r="468">
          <cell r="AA468" t="str">
            <v>BAGNONE</v>
          </cell>
        </row>
        <row r="469">
          <cell r="AA469" t="str">
            <v>BAGNOREGIO</v>
          </cell>
        </row>
        <row r="470">
          <cell r="AA470" t="str">
            <v>BAGOLINO</v>
          </cell>
        </row>
        <row r="471">
          <cell r="AA471" t="str">
            <v>BAIA E LATINA</v>
          </cell>
        </row>
        <row r="472">
          <cell r="AA472" t="str">
            <v>BAIANO</v>
          </cell>
        </row>
        <row r="473">
          <cell r="AA473" t="str">
            <v>BAIARDO</v>
          </cell>
        </row>
        <row r="474">
          <cell r="AA474" t="str">
            <v>BAIRO</v>
          </cell>
        </row>
        <row r="475">
          <cell r="AA475" t="str">
            <v>BAISO</v>
          </cell>
        </row>
        <row r="476">
          <cell r="AA476" t="str">
            <v>BALANGERO</v>
          </cell>
        </row>
        <row r="477">
          <cell r="AA477" t="str">
            <v>BALDICHIERI D'ASTI</v>
          </cell>
        </row>
        <row r="478">
          <cell r="AA478" t="str">
            <v>BALDISSERO CANAVESE</v>
          </cell>
        </row>
        <row r="479">
          <cell r="AA479" t="str">
            <v>BALDISSERO D'ALBA</v>
          </cell>
        </row>
        <row r="480">
          <cell r="AA480" t="str">
            <v>BALDISSERO TORINESE</v>
          </cell>
        </row>
        <row r="481">
          <cell r="AA481" t="str">
            <v>BALESTRATE</v>
          </cell>
        </row>
        <row r="482">
          <cell r="AA482" t="str">
            <v>BALESTRINO</v>
          </cell>
        </row>
        <row r="483">
          <cell r="AA483" t="str">
            <v>BALLABIO</v>
          </cell>
        </row>
        <row r="484">
          <cell r="AA484" t="str">
            <v>BALLAO</v>
          </cell>
        </row>
        <row r="485">
          <cell r="AA485" t="str">
            <v>BALME</v>
          </cell>
        </row>
        <row r="486">
          <cell r="AA486" t="str">
            <v>BALMUCCIA</v>
          </cell>
        </row>
        <row r="487">
          <cell r="AA487" t="str">
            <v>BALOCCO</v>
          </cell>
        </row>
        <row r="488">
          <cell r="AA488" t="str">
            <v>BALSORANO</v>
          </cell>
        </row>
        <row r="489">
          <cell r="AA489" t="str">
            <v>BALVANO</v>
          </cell>
        </row>
        <row r="490">
          <cell r="AA490" t="str">
            <v>BALZOLA</v>
          </cell>
        </row>
        <row r="491">
          <cell r="AA491" t="str">
            <v>BANARI</v>
          </cell>
        </row>
        <row r="492">
          <cell r="AA492" t="str">
            <v>BANCHETTE</v>
          </cell>
        </row>
        <row r="493">
          <cell r="AA493" t="str">
            <v>BANNIO ANZINO</v>
          </cell>
        </row>
        <row r="494">
          <cell r="AA494" t="str">
            <v>BANZI</v>
          </cell>
        </row>
        <row r="495">
          <cell r="AA495" t="str">
            <v>BAONE</v>
          </cell>
        </row>
        <row r="496">
          <cell r="AA496" t="str">
            <v>BARADILI</v>
          </cell>
        </row>
        <row r="497">
          <cell r="AA497" t="str">
            <v>BARAGIANO</v>
          </cell>
        </row>
        <row r="498">
          <cell r="AA498" t="str">
            <v>BARANELLO</v>
          </cell>
        </row>
        <row r="499">
          <cell r="AA499" t="str">
            <v>BARANO D'ISCHIA</v>
          </cell>
        </row>
        <row r="500">
          <cell r="AA500" t="str">
            <v>BARASSO</v>
          </cell>
        </row>
        <row r="501">
          <cell r="AA501" t="str">
            <v>BARATILI SAN PIETRO</v>
          </cell>
        </row>
        <row r="502">
          <cell r="AA502" t="str">
            <v>BARBANIA</v>
          </cell>
        </row>
        <row r="503">
          <cell r="AA503" t="str">
            <v>BARBARA</v>
          </cell>
        </row>
        <row r="504">
          <cell r="AA504" t="str">
            <v>BARBARANO ROMANO</v>
          </cell>
        </row>
        <row r="505">
          <cell r="AA505" t="str">
            <v>BARBARANO VICENTINO</v>
          </cell>
        </row>
        <row r="506">
          <cell r="AA506" t="str">
            <v>BARBARESCO</v>
          </cell>
        </row>
        <row r="507">
          <cell r="AA507" t="str">
            <v>BARBARIGA</v>
          </cell>
        </row>
        <row r="508">
          <cell r="AA508" t="str">
            <v>BARBATA</v>
          </cell>
        </row>
        <row r="509">
          <cell r="AA509" t="str">
            <v>BARBERINO DI MUGELLO</v>
          </cell>
        </row>
        <row r="510">
          <cell r="AA510" t="str">
            <v>BARBERINO VAL D'ELSA</v>
          </cell>
        </row>
        <row r="511">
          <cell r="AA511" t="str">
            <v>BARBIANELLO</v>
          </cell>
        </row>
        <row r="512">
          <cell r="AA512" t="str">
            <v>BARBIANO</v>
          </cell>
        </row>
        <row r="513">
          <cell r="AA513" t="str">
            <v>BARBONA</v>
          </cell>
        </row>
        <row r="514">
          <cell r="AA514" t="str">
            <v>BARCELLONA POZZO DI GOTTO</v>
          </cell>
        </row>
        <row r="515">
          <cell r="AA515" t="str">
            <v>BARCHI</v>
          </cell>
        </row>
        <row r="516">
          <cell r="AA516" t="str">
            <v>BARCIS</v>
          </cell>
        </row>
        <row r="517">
          <cell r="AA517" t="str">
            <v>BARD</v>
          </cell>
        </row>
        <row r="518">
          <cell r="AA518" t="str">
            <v>BARDELLO</v>
          </cell>
        </row>
        <row r="519">
          <cell r="AA519" t="str">
            <v>BARDI</v>
          </cell>
        </row>
        <row r="520">
          <cell r="AA520" t="str">
            <v>BARDINETO</v>
          </cell>
        </row>
        <row r="521">
          <cell r="AA521" t="str">
            <v>BARDOLINO</v>
          </cell>
        </row>
        <row r="522">
          <cell r="AA522" t="str">
            <v>BARDONECCHIA</v>
          </cell>
        </row>
        <row r="523">
          <cell r="AA523" t="str">
            <v>BAREGGIO</v>
          </cell>
        </row>
        <row r="524">
          <cell r="AA524" t="str">
            <v>BARENGO</v>
          </cell>
        </row>
        <row r="525">
          <cell r="AA525" t="str">
            <v>BARESSA</v>
          </cell>
        </row>
        <row r="526">
          <cell r="AA526" t="str">
            <v>BARETE</v>
          </cell>
        </row>
        <row r="527">
          <cell r="AA527" t="str">
            <v>BARGA</v>
          </cell>
        </row>
        <row r="528">
          <cell r="AA528" t="str">
            <v>BARGAGLI</v>
          </cell>
        </row>
        <row r="529">
          <cell r="AA529" t="str">
            <v>BARGE</v>
          </cell>
        </row>
        <row r="530">
          <cell r="AA530" t="str">
            <v>BARGHE</v>
          </cell>
        </row>
        <row r="531">
          <cell r="AA531" t="str">
            <v>BARI</v>
          </cell>
        </row>
        <row r="532">
          <cell r="AA532" t="str">
            <v>BARI SARDO</v>
          </cell>
        </row>
        <row r="533">
          <cell r="AA533" t="str">
            <v>BARIANO</v>
          </cell>
        </row>
        <row r="534">
          <cell r="AA534" t="str">
            <v>BARICELLA</v>
          </cell>
        </row>
        <row r="535">
          <cell r="AA535" t="str">
            <v>BARILE</v>
          </cell>
        </row>
        <row r="536">
          <cell r="AA536" t="str">
            <v>BARISCIANO</v>
          </cell>
        </row>
        <row r="537">
          <cell r="AA537" t="str">
            <v>BARLASSINA</v>
          </cell>
        </row>
        <row r="538">
          <cell r="AA538" t="str">
            <v>BARLETTA</v>
          </cell>
        </row>
        <row r="539">
          <cell r="AA539" t="str">
            <v>BARNI</v>
          </cell>
        </row>
        <row r="540">
          <cell r="AA540" t="str">
            <v>BAROLO</v>
          </cell>
        </row>
        <row r="541">
          <cell r="AA541" t="str">
            <v>BARONE CANAVESE</v>
          </cell>
        </row>
        <row r="542">
          <cell r="AA542" t="str">
            <v>BARONISSI</v>
          </cell>
        </row>
        <row r="543">
          <cell r="AA543" t="str">
            <v>BARRAFRANCA</v>
          </cell>
        </row>
        <row r="544">
          <cell r="AA544" t="str">
            <v>BARRALI</v>
          </cell>
        </row>
        <row r="545">
          <cell r="AA545" t="str">
            <v>BARREA</v>
          </cell>
        </row>
        <row r="546">
          <cell r="AA546" t="str">
            <v>BARUMINI</v>
          </cell>
        </row>
        <row r="547">
          <cell r="AA547" t="str">
            <v>BARZAGO</v>
          </cell>
        </row>
        <row r="548">
          <cell r="AA548" t="str">
            <v>BARZANA</v>
          </cell>
        </row>
        <row r="549">
          <cell r="AA549" t="str">
            <v>BARZANO'</v>
          </cell>
        </row>
        <row r="550">
          <cell r="AA550" t="str">
            <v>BARZIO</v>
          </cell>
        </row>
        <row r="551">
          <cell r="AA551" t="str">
            <v>BASALUZZO</v>
          </cell>
        </row>
        <row r="552">
          <cell r="AA552" t="str">
            <v>BASCAPE'</v>
          </cell>
        </row>
        <row r="553">
          <cell r="AA553" t="str">
            <v>BASCHI</v>
          </cell>
        </row>
        <row r="554">
          <cell r="AA554" t="str">
            <v>BASCIANO</v>
          </cell>
        </row>
        <row r="555">
          <cell r="AA555" t="str">
            <v>BASELGA DI PINE'</v>
          </cell>
        </row>
        <row r="556">
          <cell r="AA556" t="str">
            <v>BASELICE</v>
          </cell>
        </row>
        <row r="557">
          <cell r="AA557" t="str">
            <v>BASIANO</v>
          </cell>
        </row>
        <row r="558">
          <cell r="AA558" t="str">
            <v>BASICO'</v>
          </cell>
        </row>
        <row r="559">
          <cell r="AA559" t="str">
            <v>BASIGLIO</v>
          </cell>
        </row>
        <row r="560">
          <cell r="AA560" t="str">
            <v>BASILIANO</v>
          </cell>
        </row>
        <row r="561">
          <cell r="AA561" t="str">
            <v>BASSANO BRESCIANO</v>
          </cell>
        </row>
        <row r="562">
          <cell r="AA562" t="str">
            <v>BASSANO DEL GRAPPA</v>
          </cell>
        </row>
        <row r="563">
          <cell r="AA563" t="str">
            <v>BASSANO IN TEVERINA</v>
          </cell>
        </row>
        <row r="564">
          <cell r="AA564" t="str">
            <v>BASSANO ROMANO</v>
          </cell>
        </row>
        <row r="565">
          <cell r="AA565" t="str">
            <v>BASSIANO</v>
          </cell>
        </row>
        <row r="566">
          <cell r="AA566" t="str">
            <v>BASSIGNANA</v>
          </cell>
        </row>
        <row r="567">
          <cell r="AA567" t="str">
            <v>BASTIA MONDOVI'</v>
          </cell>
        </row>
        <row r="568">
          <cell r="AA568" t="str">
            <v>BASTIA UMBRA</v>
          </cell>
        </row>
        <row r="569">
          <cell r="AA569" t="str">
            <v>BASTIDA DE' DOSSI</v>
          </cell>
        </row>
        <row r="570">
          <cell r="AA570" t="str">
            <v>BASTIDA PANCARANA</v>
          </cell>
        </row>
        <row r="571">
          <cell r="AA571" t="str">
            <v>BASTIGLIA</v>
          </cell>
        </row>
        <row r="572">
          <cell r="AA572" t="str">
            <v>BATTAGLIA TERME</v>
          </cell>
        </row>
        <row r="573">
          <cell r="AA573" t="str">
            <v>BATTIFOLLO</v>
          </cell>
        </row>
        <row r="574">
          <cell r="AA574" t="str">
            <v>BATTIPAGLIA</v>
          </cell>
        </row>
        <row r="575">
          <cell r="AA575" t="str">
            <v>BATTUDA</v>
          </cell>
        </row>
        <row r="576">
          <cell r="AA576" t="str">
            <v>BAUCINA</v>
          </cell>
        </row>
        <row r="577">
          <cell r="AA577" t="str">
            <v>BAULADU</v>
          </cell>
        </row>
        <row r="578">
          <cell r="AA578" t="str">
            <v>BAUNEI</v>
          </cell>
        </row>
        <row r="579">
          <cell r="AA579" t="str">
            <v>BAVENO</v>
          </cell>
        </row>
        <row r="580">
          <cell r="AA580" t="str">
            <v>BAZZANO</v>
          </cell>
        </row>
        <row r="581">
          <cell r="AA581" t="str">
            <v>BEDERO VALCUVIA</v>
          </cell>
        </row>
        <row r="582">
          <cell r="AA582" t="str">
            <v>BEDIZZOLE</v>
          </cell>
        </row>
        <row r="583">
          <cell r="AA583" t="str">
            <v>BEDOLLO</v>
          </cell>
        </row>
        <row r="584">
          <cell r="AA584" t="str">
            <v>BEDONIA</v>
          </cell>
        </row>
        <row r="585">
          <cell r="AA585" t="str">
            <v>BEDULITA</v>
          </cell>
        </row>
        <row r="586">
          <cell r="AA586" t="str">
            <v>BEE</v>
          </cell>
        </row>
        <row r="587">
          <cell r="AA587" t="str">
            <v>BEINASCO</v>
          </cell>
        </row>
        <row r="588">
          <cell r="AA588" t="str">
            <v>BEINETTE</v>
          </cell>
        </row>
        <row r="589">
          <cell r="AA589" t="str">
            <v>BELCASTRO</v>
          </cell>
        </row>
        <row r="590">
          <cell r="AA590" t="str">
            <v>BELFIORE</v>
          </cell>
        </row>
        <row r="591">
          <cell r="AA591" t="str">
            <v>BELFORTE ALL'ISAURO</v>
          </cell>
        </row>
        <row r="592">
          <cell r="AA592" t="str">
            <v>BELFORTE DEL CHIENTI</v>
          </cell>
        </row>
        <row r="593">
          <cell r="AA593" t="str">
            <v>BELFORTE MONFERRATO</v>
          </cell>
        </row>
        <row r="594">
          <cell r="AA594" t="str">
            <v>BELGIOIOSO</v>
          </cell>
        </row>
        <row r="595">
          <cell r="AA595" t="str">
            <v>BELGIRATE</v>
          </cell>
        </row>
        <row r="596">
          <cell r="AA596" t="str">
            <v>BELLA</v>
          </cell>
        </row>
        <row r="597">
          <cell r="AA597" t="str">
            <v>BELLAGIO</v>
          </cell>
        </row>
        <row r="598">
          <cell r="AA598" t="str">
            <v>BELLANO</v>
          </cell>
        </row>
        <row r="599">
          <cell r="AA599" t="str">
            <v>BELLANTE</v>
          </cell>
        </row>
        <row r="600">
          <cell r="AA600" t="str">
            <v>BELLARIA-IGEA MARINA</v>
          </cell>
        </row>
        <row r="601">
          <cell r="AA601" t="str">
            <v>BELLEGRA</v>
          </cell>
        </row>
        <row r="602">
          <cell r="AA602" t="str">
            <v>BELLINO</v>
          </cell>
        </row>
        <row r="603">
          <cell r="AA603" t="str">
            <v>BELLINZAGO LOMBARDO</v>
          </cell>
        </row>
        <row r="604">
          <cell r="AA604" t="str">
            <v>BELLINZAGO NOVARESE</v>
          </cell>
        </row>
        <row r="605">
          <cell r="AA605" t="str">
            <v>BELLIZZI</v>
          </cell>
        </row>
        <row r="606">
          <cell r="AA606" t="str">
            <v>BELLONA</v>
          </cell>
        </row>
        <row r="607">
          <cell r="AA607" t="str">
            <v>BELLOSGUARDO</v>
          </cell>
        </row>
        <row r="608">
          <cell r="AA608" t="str">
            <v>BELLUNO</v>
          </cell>
        </row>
        <row r="609">
          <cell r="AA609" t="str">
            <v>BELLUSCO</v>
          </cell>
        </row>
        <row r="610">
          <cell r="AA610" t="str">
            <v>BELMONTE CALABRO</v>
          </cell>
        </row>
        <row r="611">
          <cell r="AA611" t="str">
            <v>BELMONTE CASTELLO</v>
          </cell>
        </row>
        <row r="612">
          <cell r="AA612" t="str">
            <v>BELMONTE DEL SANNIO</v>
          </cell>
        </row>
        <row r="613">
          <cell r="AA613" t="str">
            <v>BELMONTE IN SABINA</v>
          </cell>
        </row>
        <row r="614">
          <cell r="AA614" t="str">
            <v>BELMONTE MEZZAGNO</v>
          </cell>
        </row>
        <row r="615">
          <cell r="AA615" t="str">
            <v>BELMONTE PICENO</v>
          </cell>
        </row>
        <row r="616">
          <cell r="AA616" t="str">
            <v>BELPASSO</v>
          </cell>
        </row>
        <row r="617">
          <cell r="AA617" t="str">
            <v>BELSITO</v>
          </cell>
        </row>
        <row r="618">
          <cell r="AA618" t="str">
            <v>BELVEDERE DI SPINELLO</v>
          </cell>
        </row>
        <row r="619">
          <cell r="AA619" t="str">
            <v>BELVEDERE LANGHE</v>
          </cell>
        </row>
        <row r="620">
          <cell r="AA620" t="str">
            <v>BELVEDERE MARITTIMO</v>
          </cell>
        </row>
        <row r="621">
          <cell r="AA621" t="str">
            <v>BELVEDERE OSTRENSE</v>
          </cell>
        </row>
        <row r="622">
          <cell r="AA622" t="str">
            <v>BELVEGLIO</v>
          </cell>
        </row>
        <row r="623">
          <cell r="AA623" t="str">
            <v>BELVI</v>
          </cell>
        </row>
        <row r="624">
          <cell r="AA624" t="str">
            <v>BEMA</v>
          </cell>
        </row>
        <row r="625">
          <cell r="AA625" t="str">
            <v>BENE LARIO</v>
          </cell>
        </row>
        <row r="626">
          <cell r="AA626" t="str">
            <v>BENE VAGIENNA</v>
          </cell>
        </row>
        <row r="627">
          <cell r="AA627" t="str">
            <v>BENESTARE</v>
          </cell>
        </row>
        <row r="628">
          <cell r="AA628" t="str">
            <v>BENETUTTI</v>
          </cell>
        </row>
        <row r="629">
          <cell r="AA629" t="str">
            <v>BENEVELLO</v>
          </cell>
        </row>
        <row r="630">
          <cell r="AA630" t="str">
            <v>BENEVENTO</v>
          </cell>
        </row>
        <row r="631">
          <cell r="AA631" t="str">
            <v>BENNA</v>
          </cell>
        </row>
        <row r="632">
          <cell r="AA632" t="str">
            <v>BENTIVOGLIO</v>
          </cell>
        </row>
        <row r="633">
          <cell r="AA633" t="str">
            <v>BERBENNO</v>
          </cell>
        </row>
        <row r="634">
          <cell r="AA634" t="str">
            <v>BERBENNO DI VALTELLINA</v>
          </cell>
        </row>
        <row r="635">
          <cell r="AA635" t="str">
            <v>BERCETO</v>
          </cell>
        </row>
        <row r="636">
          <cell r="AA636" t="str">
            <v>BERCHIDDA</v>
          </cell>
        </row>
        <row r="637">
          <cell r="AA637" t="str">
            <v>BEREGAZZO CON FIGLIARO</v>
          </cell>
        </row>
        <row r="638">
          <cell r="AA638" t="str">
            <v>BEREGUARDO</v>
          </cell>
        </row>
        <row r="639">
          <cell r="AA639" t="str">
            <v>BERGAMASCO</v>
          </cell>
        </row>
        <row r="640">
          <cell r="AA640" t="str">
            <v>BERGAMO</v>
          </cell>
        </row>
        <row r="641">
          <cell r="AA641" t="str">
            <v>BERGANTINO</v>
          </cell>
        </row>
        <row r="642">
          <cell r="AA642" t="str">
            <v>BERGEGGI</v>
          </cell>
        </row>
        <row r="643">
          <cell r="AA643" t="str">
            <v>BERGOLO</v>
          </cell>
        </row>
        <row r="644">
          <cell r="AA644" t="str">
            <v>BERLINGO</v>
          </cell>
        </row>
        <row r="645">
          <cell r="AA645" t="str">
            <v>BERNALDA</v>
          </cell>
        </row>
        <row r="646">
          <cell r="AA646" t="str">
            <v>BERNAREGGIO</v>
          </cell>
        </row>
        <row r="647">
          <cell r="AA647" t="str">
            <v>BERNATE TICINO</v>
          </cell>
        </row>
        <row r="648">
          <cell r="AA648" t="str">
            <v>BERNEZZO</v>
          </cell>
        </row>
        <row r="649">
          <cell r="AA649" t="str">
            <v>BERRA</v>
          </cell>
        </row>
        <row r="650">
          <cell r="AA650" t="str">
            <v>BERSONE</v>
          </cell>
        </row>
        <row r="651">
          <cell r="AA651" t="str">
            <v>BERTINORO</v>
          </cell>
        </row>
        <row r="652">
          <cell r="AA652" t="str">
            <v>BERTIOLO</v>
          </cell>
        </row>
        <row r="653">
          <cell r="AA653" t="str">
            <v>BERTONICO</v>
          </cell>
        </row>
        <row r="654">
          <cell r="AA654" t="str">
            <v>BERZANO DI SAN PIETRO</v>
          </cell>
        </row>
        <row r="655">
          <cell r="AA655" t="str">
            <v>BERZANO DI TORTONA</v>
          </cell>
        </row>
        <row r="656">
          <cell r="AA656" t="str">
            <v>BERZO DEMO</v>
          </cell>
        </row>
        <row r="657">
          <cell r="AA657" t="str">
            <v>BERZO INFERIORE</v>
          </cell>
        </row>
        <row r="658">
          <cell r="AA658" t="str">
            <v>BERZO SAN FERMO</v>
          </cell>
        </row>
        <row r="659">
          <cell r="AA659" t="str">
            <v>BESANA IN BRIANZA</v>
          </cell>
        </row>
        <row r="660">
          <cell r="AA660" t="str">
            <v>BESANO</v>
          </cell>
        </row>
        <row r="661">
          <cell r="AA661" t="str">
            <v>BESATE</v>
          </cell>
        </row>
        <row r="662">
          <cell r="AA662" t="str">
            <v>BESENELLO</v>
          </cell>
        </row>
        <row r="663">
          <cell r="AA663" t="str">
            <v>BESENZONE</v>
          </cell>
        </row>
        <row r="664">
          <cell r="AA664" t="str">
            <v>BESNATE</v>
          </cell>
        </row>
        <row r="665">
          <cell r="AA665" t="str">
            <v>BESOZZO</v>
          </cell>
        </row>
        <row r="666">
          <cell r="AA666" t="str">
            <v>BESSUDE</v>
          </cell>
        </row>
        <row r="667">
          <cell r="AA667" t="str">
            <v>BETTOLA</v>
          </cell>
        </row>
        <row r="668">
          <cell r="AA668" t="str">
            <v>BETTONA</v>
          </cell>
        </row>
        <row r="669">
          <cell r="AA669" t="str">
            <v>BEURA-CARDEZZA</v>
          </cell>
        </row>
        <row r="670">
          <cell r="AA670" t="str">
            <v>BEVAGNA</v>
          </cell>
        </row>
        <row r="671">
          <cell r="AA671" t="str">
            <v>BEVERINO</v>
          </cell>
        </row>
        <row r="672">
          <cell r="AA672" t="str">
            <v>BEVILACQUA</v>
          </cell>
        </row>
        <row r="673">
          <cell r="AA673" t="str">
            <v>BEZZECCA</v>
          </cell>
        </row>
        <row r="674">
          <cell r="AA674" t="str">
            <v>BIANCAVILLA</v>
          </cell>
        </row>
        <row r="675">
          <cell r="AA675" t="str">
            <v>BIANCHI</v>
          </cell>
        </row>
        <row r="676">
          <cell r="AA676" t="str">
            <v>BIANCO</v>
          </cell>
        </row>
        <row r="677">
          <cell r="AA677" t="str">
            <v>BIANDRATE</v>
          </cell>
        </row>
        <row r="678">
          <cell r="AA678" t="str">
            <v>BIANDRONNO</v>
          </cell>
        </row>
        <row r="679">
          <cell r="AA679" t="str">
            <v>BIANZANO</v>
          </cell>
        </row>
        <row r="680">
          <cell r="AA680" t="str">
            <v>BIANZE'</v>
          </cell>
        </row>
        <row r="681">
          <cell r="AA681" t="str">
            <v>BIANZONE</v>
          </cell>
        </row>
        <row r="682">
          <cell r="AA682" t="str">
            <v>BIASSONO</v>
          </cell>
        </row>
        <row r="683">
          <cell r="AA683" t="str">
            <v>BIBBIANO</v>
          </cell>
        </row>
        <row r="684">
          <cell r="AA684" t="str">
            <v>BIBBIENA</v>
          </cell>
        </row>
        <row r="685">
          <cell r="AA685" t="str">
            <v>BIBBONA</v>
          </cell>
        </row>
        <row r="686">
          <cell r="AA686" t="str">
            <v>BIBIANA</v>
          </cell>
        </row>
        <row r="687">
          <cell r="AA687" t="str">
            <v>BICCARI</v>
          </cell>
        </row>
        <row r="688">
          <cell r="AA688" t="str">
            <v>BICINICCO</v>
          </cell>
        </row>
        <row r="689">
          <cell r="AA689" t="str">
            <v>BIDONI'</v>
          </cell>
        </row>
        <row r="690">
          <cell r="AA690" t="str">
            <v>BIELLA</v>
          </cell>
        </row>
        <row r="691">
          <cell r="AA691" t="str">
            <v>BIENNO</v>
          </cell>
        </row>
        <row r="692">
          <cell r="AA692" t="str">
            <v>BIENTINA</v>
          </cell>
        </row>
        <row r="693">
          <cell r="AA693" t="str">
            <v>BIGARELLO</v>
          </cell>
        </row>
        <row r="694">
          <cell r="AA694" t="str">
            <v>BINAGO</v>
          </cell>
        </row>
        <row r="695">
          <cell r="AA695" t="str">
            <v>BINASCO</v>
          </cell>
        </row>
        <row r="696">
          <cell r="AA696" t="str">
            <v>BINETTO</v>
          </cell>
        </row>
        <row r="697">
          <cell r="AA697" t="str">
            <v>BIOGLIO</v>
          </cell>
        </row>
        <row r="698">
          <cell r="AA698" t="str">
            <v>BIONAZ</v>
          </cell>
        </row>
        <row r="699">
          <cell r="AA699" t="str">
            <v>BIONE</v>
          </cell>
        </row>
        <row r="700">
          <cell r="AA700" t="str">
            <v>BIRORI</v>
          </cell>
        </row>
        <row r="701">
          <cell r="AA701" t="str">
            <v>BISACCIA</v>
          </cell>
        </row>
        <row r="702">
          <cell r="AA702" t="str">
            <v>BISACQUINO</v>
          </cell>
        </row>
        <row r="703">
          <cell r="AA703" t="str">
            <v>BISCEGLIE</v>
          </cell>
        </row>
        <row r="704">
          <cell r="AA704" t="str">
            <v>BISEGNA</v>
          </cell>
        </row>
        <row r="705">
          <cell r="AA705" t="str">
            <v>BISENTI</v>
          </cell>
        </row>
        <row r="706">
          <cell r="AA706" t="str">
            <v>BISIGNANO</v>
          </cell>
        </row>
        <row r="707">
          <cell r="AA707" t="str">
            <v>BISTAGNO</v>
          </cell>
        </row>
        <row r="708">
          <cell r="AA708" t="str">
            <v>BISUSCHIO</v>
          </cell>
        </row>
        <row r="709">
          <cell r="AA709" t="str">
            <v>BITETTO</v>
          </cell>
        </row>
        <row r="710">
          <cell r="AA710" t="str">
            <v>BITONTO</v>
          </cell>
        </row>
        <row r="711">
          <cell r="AA711" t="str">
            <v>BITRITTO</v>
          </cell>
        </row>
        <row r="712">
          <cell r="AA712" t="str">
            <v>BITTI</v>
          </cell>
        </row>
        <row r="713">
          <cell r="AA713" t="str">
            <v>BIVONA</v>
          </cell>
        </row>
        <row r="714">
          <cell r="AA714" t="str">
            <v>BIVONGI</v>
          </cell>
        </row>
        <row r="715">
          <cell r="AA715" t="str">
            <v>BIZZARONE</v>
          </cell>
        </row>
        <row r="716">
          <cell r="AA716" t="str">
            <v>BLEGGIO INFERIORE</v>
          </cell>
        </row>
        <row r="717">
          <cell r="AA717" t="str">
            <v>BLEGGIO SUPERIORE</v>
          </cell>
        </row>
        <row r="718">
          <cell r="AA718" t="str">
            <v>BLELLO</v>
          </cell>
        </row>
        <row r="719">
          <cell r="AA719" t="str">
            <v>BLERA</v>
          </cell>
        </row>
        <row r="720">
          <cell r="AA720" t="str">
            <v>BLESSAGNO</v>
          </cell>
        </row>
        <row r="721">
          <cell r="AA721" t="str">
            <v>BLEVIO</v>
          </cell>
        </row>
        <row r="722">
          <cell r="AA722" t="str">
            <v>BLUFI</v>
          </cell>
        </row>
        <row r="723">
          <cell r="AA723" t="str">
            <v>BOARA PISANI</v>
          </cell>
        </row>
        <row r="724">
          <cell r="AA724" t="str">
            <v>BOBBIO</v>
          </cell>
        </row>
        <row r="725">
          <cell r="AA725" t="str">
            <v>BOBBIO PELLICE</v>
          </cell>
        </row>
        <row r="726">
          <cell r="AA726" t="str">
            <v>BOCA</v>
          </cell>
        </row>
        <row r="727">
          <cell r="AA727" t="str">
            <v>BOCCHIGLIERO</v>
          </cell>
        </row>
        <row r="728">
          <cell r="AA728" t="str">
            <v>BOCCIOLETO</v>
          </cell>
        </row>
        <row r="729">
          <cell r="AA729" t="str">
            <v>BOCENAGO</v>
          </cell>
        </row>
        <row r="730">
          <cell r="AA730" t="str">
            <v>BODIO LOMNAGO</v>
          </cell>
        </row>
        <row r="731">
          <cell r="AA731" t="str">
            <v>BOFFALORA D'ADDA</v>
          </cell>
        </row>
        <row r="732">
          <cell r="AA732" t="str">
            <v>BOFFALORA SOPRA TICINO</v>
          </cell>
        </row>
        <row r="733">
          <cell r="AA733" t="str">
            <v>BOGLIASCO</v>
          </cell>
        </row>
        <row r="734">
          <cell r="AA734" t="str">
            <v>BOGNANCO</v>
          </cell>
        </row>
        <row r="735">
          <cell r="AA735" t="str">
            <v>BOGOGNO</v>
          </cell>
        </row>
        <row r="736">
          <cell r="AA736" t="str">
            <v>BOISSANO</v>
          </cell>
        </row>
        <row r="737">
          <cell r="AA737" t="str">
            <v>BOJANO</v>
          </cell>
        </row>
        <row r="738">
          <cell r="AA738" t="str">
            <v>BOLANO</v>
          </cell>
        </row>
        <row r="739">
          <cell r="AA739" t="str">
            <v>BOLBENO</v>
          </cell>
        </row>
        <row r="740">
          <cell r="AA740" t="str">
            <v>BOLGARE</v>
          </cell>
        </row>
        <row r="741">
          <cell r="AA741" t="str">
            <v>BOLLATE</v>
          </cell>
        </row>
        <row r="742">
          <cell r="AA742" t="str">
            <v>BOLLENGO</v>
          </cell>
        </row>
        <row r="743">
          <cell r="AA743" t="str">
            <v>BOLOGNA</v>
          </cell>
        </row>
        <row r="744">
          <cell r="AA744" t="str">
            <v>BOLOGNANO</v>
          </cell>
        </row>
        <row r="745">
          <cell r="AA745" t="str">
            <v>BOLOGNETTA</v>
          </cell>
        </row>
        <row r="746">
          <cell r="AA746" t="str">
            <v>BOLOGNOLA</v>
          </cell>
        </row>
        <row r="747">
          <cell r="AA747" t="str">
            <v>BOLOTANA</v>
          </cell>
        </row>
        <row r="748">
          <cell r="AA748" t="str">
            <v>BOLSENA</v>
          </cell>
        </row>
        <row r="749">
          <cell r="AA749" t="str">
            <v>BOLTIERE</v>
          </cell>
        </row>
        <row r="750">
          <cell r="AA750" t="str">
            <v>BOLZANO</v>
          </cell>
        </row>
        <row r="751">
          <cell r="AA751" t="str">
            <v>BOLZANO NOVARESE</v>
          </cell>
        </row>
        <row r="752">
          <cell r="AA752" t="str">
            <v>BOLZANO VICENTINO</v>
          </cell>
        </row>
        <row r="753">
          <cell r="AA753" t="str">
            <v>BOMARZO</v>
          </cell>
        </row>
        <row r="754">
          <cell r="AA754" t="str">
            <v>BOMBA</v>
          </cell>
        </row>
        <row r="755">
          <cell r="AA755" t="str">
            <v>BOMPENSIERE</v>
          </cell>
        </row>
        <row r="756">
          <cell r="AA756" t="str">
            <v>BOMPIETRO</v>
          </cell>
        </row>
        <row r="757">
          <cell r="AA757" t="str">
            <v>BOMPORTO</v>
          </cell>
        </row>
        <row r="758">
          <cell r="AA758" t="str">
            <v>BONARCADO</v>
          </cell>
        </row>
        <row r="759">
          <cell r="AA759" t="str">
            <v>BONASSOLA</v>
          </cell>
        </row>
        <row r="760">
          <cell r="AA760" t="str">
            <v>BONATE SOPRA</v>
          </cell>
        </row>
        <row r="761">
          <cell r="AA761" t="str">
            <v>BONATE SOTTO</v>
          </cell>
        </row>
        <row r="762">
          <cell r="AA762" t="str">
            <v>BONAVIGO</v>
          </cell>
        </row>
        <row r="763">
          <cell r="AA763" t="str">
            <v>BONDENO</v>
          </cell>
        </row>
        <row r="764">
          <cell r="AA764" t="str">
            <v>BONDO</v>
          </cell>
        </row>
        <row r="765">
          <cell r="AA765" t="str">
            <v>BONDONE</v>
          </cell>
        </row>
        <row r="766">
          <cell r="AA766" t="str">
            <v>BONEA</v>
          </cell>
        </row>
        <row r="767">
          <cell r="AA767" t="str">
            <v>BONEFRO</v>
          </cell>
        </row>
        <row r="768">
          <cell r="AA768" t="str">
            <v>BONEMERSE</v>
          </cell>
        </row>
        <row r="769">
          <cell r="AA769" t="str">
            <v>BONIFATI</v>
          </cell>
        </row>
        <row r="770">
          <cell r="AA770" t="str">
            <v>BONITO</v>
          </cell>
        </row>
        <row r="771">
          <cell r="AA771" t="str">
            <v>BONNANARO</v>
          </cell>
        </row>
        <row r="772">
          <cell r="AA772" t="str">
            <v>BONO</v>
          </cell>
        </row>
        <row r="773">
          <cell r="AA773" t="str">
            <v>BONORVA</v>
          </cell>
        </row>
        <row r="774">
          <cell r="AA774" t="str">
            <v>BONVICINO</v>
          </cell>
        </row>
        <row r="775">
          <cell r="AA775" t="str">
            <v>BORBONA</v>
          </cell>
        </row>
        <row r="776">
          <cell r="AA776" t="str">
            <v>BORCA DI CADORE</v>
          </cell>
        </row>
        <row r="777">
          <cell r="AA777" t="str">
            <v>BORDANO</v>
          </cell>
        </row>
        <row r="778">
          <cell r="AA778" t="str">
            <v>BORDIGHERA</v>
          </cell>
        </row>
        <row r="779">
          <cell r="AA779" t="str">
            <v>BORDOLANO</v>
          </cell>
        </row>
        <row r="780">
          <cell r="AA780" t="str">
            <v>BORE</v>
          </cell>
        </row>
        <row r="781">
          <cell r="AA781" t="str">
            <v>BORETTO</v>
          </cell>
        </row>
        <row r="782">
          <cell r="AA782" t="str">
            <v>BORGARELLO</v>
          </cell>
        </row>
        <row r="783">
          <cell r="AA783" t="str">
            <v>BORGARO TORINESE</v>
          </cell>
        </row>
        <row r="784">
          <cell r="AA784" t="str">
            <v>BORGETTO</v>
          </cell>
        </row>
        <row r="785">
          <cell r="AA785" t="str">
            <v>BORGHETTO D'ARROSCIA</v>
          </cell>
        </row>
        <row r="786">
          <cell r="AA786" t="str">
            <v>BORGHETTO DI BORBERA</v>
          </cell>
        </row>
        <row r="787">
          <cell r="AA787" t="str">
            <v>BORGHETTO DI VARA</v>
          </cell>
        </row>
        <row r="788">
          <cell r="AA788" t="str">
            <v>BORGHETTO LODIGIANO</v>
          </cell>
        </row>
        <row r="789">
          <cell r="AA789" t="str">
            <v>BORGHETTO SANTO SPIRITO</v>
          </cell>
        </row>
        <row r="790">
          <cell r="AA790" t="str">
            <v>BORGHI</v>
          </cell>
        </row>
        <row r="791">
          <cell r="AA791" t="str">
            <v>BORGIA</v>
          </cell>
        </row>
        <row r="792">
          <cell r="AA792" t="str">
            <v>BORGIALLO</v>
          </cell>
        </row>
        <row r="793">
          <cell r="AA793" t="str">
            <v>BORGIO VEREZZI</v>
          </cell>
        </row>
        <row r="794">
          <cell r="AA794" t="str">
            <v>BORGO A MOZZANO</v>
          </cell>
        </row>
        <row r="795">
          <cell r="AA795" t="str">
            <v>BORGO D'ALE</v>
          </cell>
        </row>
        <row r="796">
          <cell r="AA796" t="str">
            <v>BORGO DI TERZO</v>
          </cell>
        </row>
        <row r="797">
          <cell r="AA797" t="str">
            <v>BORGO PACE</v>
          </cell>
        </row>
        <row r="798">
          <cell r="AA798" t="str">
            <v>BORGO PRIOLO</v>
          </cell>
        </row>
        <row r="799">
          <cell r="AA799" t="str">
            <v>BORGO SAN DALMAZZO</v>
          </cell>
        </row>
        <row r="800">
          <cell r="AA800" t="str">
            <v>BORGO SAN GIACOMO</v>
          </cell>
        </row>
        <row r="801">
          <cell r="AA801" t="str">
            <v>BORGO SAN GIOVANNI</v>
          </cell>
        </row>
        <row r="802">
          <cell r="AA802" t="str">
            <v>BORGO SAN LORENZO</v>
          </cell>
        </row>
        <row r="803">
          <cell r="AA803" t="str">
            <v>BORGO SAN MARTINO</v>
          </cell>
        </row>
        <row r="804">
          <cell r="AA804" t="str">
            <v>BORGO SAN SIRO</v>
          </cell>
        </row>
        <row r="805">
          <cell r="AA805" t="str">
            <v>BORGO TICINO</v>
          </cell>
        </row>
        <row r="806">
          <cell r="AA806" t="str">
            <v>BORGO TOSSIGNANO</v>
          </cell>
        </row>
        <row r="807">
          <cell r="AA807" t="str">
            <v>BORGO VAL DI TARO</v>
          </cell>
        </row>
        <row r="808">
          <cell r="AA808" t="str">
            <v>BORGO VALSUGANA</v>
          </cell>
        </row>
        <row r="809">
          <cell r="AA809" t="str">
            <v>BORGO VELINO</v>
          </cell>
        </row>
        <row r="810">
          <cell r="AA810" t="str">
            <v>BORGO VERCELLI</v>
          </cell>
        </row>
        <row r="811">
          <cell r="AA811" t="str">
            <v>BORGOFORTE</v>
          </cell>
        </row>
        <row r="812">
          <cell r="AA812" t="str">
            <v>BORGOFRANCO D'IVREA</v>
          </cell>
        </row>
        <row r="813">
          <cell r="AA813" t="str">
            <v>BORGOFRANCO SUL PO</v>
          </cell>
        </row>
        <row r="814">
          <cell r="AA814" t="str">
            <v>BORGOLAVEZZARO</v>
          </cell>
        </row>
        <row r="815">
          <cell r="AA815" t="str">
            <v>BORGOMALE</v>
          </cell>
        </row>
        <row r="816">
          <cell r="AA816" t="str">
            <v>BORGOMANERO</v>
          </cell>
        </row>
        <row r="817">
          <cell r="AA817" t="str">
            <v>BORGOMARO</v>
          </cell>
        </row>
        <row r="818">
          <cell r="AA818" t="str">
            <v>BORGOMASINO</v>
          </cell>
        </row>
        <row r="819">
          <cell r="AA819" t="str">
            <v>BORGONE SUSA</v>
          </cell>
        </row>
        <row r="820">
          <cell r="AA820" t="str">
            <v>BORGONOVO VAL TIDONE</v>
          </cell>
        </row>
        <row r="821">
          <cell r="AA821" t="str">
            <v>BORGORATTO ALESSANDRINO</v>
          </cell>
        </row>
        <row r="822">
          <cell r="AA822" t="str">
            <v>BORGORATTO MORMOROLO</v>
          </cell>
        </row>
        <row r="823">
          <cell r="AA823" t="str">
            <v>BORGORICCO</v>
          </cell>
        </row>
        <row r="824">
          <cell r="AA824" t="str">
            <v>BORGOROSE</v>
          </cell>
        </row>
        <row r="825">
          <cell r="AA825" t="str">
            <v>BORGOSATOLLO</v>
          </cell>
        </row>
        <row r="826">
          <cell r="AA826" t="str">
            <v>BORGOSESIA</v>
          </cell>
        </row>
        <row r="827">
          <cell r="AA827" t="str">
            <v>BORMIDA</v>
          </cell>
        </row>
        <row r="828">
          <cell r="AA828" t="str">
            <v>BORMIO</v>
          </cell>
        </row>
        <row r="829">
          <cell r="AA829" t="str">
            <v>BORNASCO</v>
          </cell>
        </row>
        <row r="830">
          <cell r="AA830" t="str">
            <v>BORNO</v>
          </cell>
        </row>
        <row r="831">
          <cell r="AA831" t="str">
            <v>BORONEDDU</v>
          </cell>
        </row>
        <row r="832">
          <cell r="AA832" t="str">
            <v>BORORE</v>
          </cell>
        </row>
        <row r="833">
          <cell r="AA833" t="str">
            <v>BORRELLO</v>
          </cell>
        </row>
        <row r="834">
          <cell r="AA834" t="str">
            <v>BORRIANA</v>
          </cell>
        </row>
        <row r="835">
          <cell r="AA835" t="str">
            <v>BORSO DEL GRAPPA</v>
          </cell>
        </row>
        <row r="836">
          <cell r="AA836" t="str">
            <v>BORTIGALI</v>
          </cell>
        </row>
        <row r="837">
          <cell r="AA837" t="str">
            <v>BORTIGIADAS</v>
          </cell>
        </row>
        <row r="838">
          <cell r="AA838" t="str">
            <v>BORUTTA</v>
          </cell>
        </row>
        <row r="839">
          <cell r="AA839" t="str">
            <v>BORZONASCA</v>
          </cell>
        </row>
        <row r="840">
          <cell r="AA840" t="str">
            <v>BOSA</v>
          </cell>
        </row>
        <row r="841">
          <cell r="AA841" t="str">
            <v>BOSARO</v>
          </cell>
        </row>
        <row r="842">
          <cell r="AA842" t="str">
            <v>BOSCHI SANT'ANNA</v>
          </cell>
        </row>
        <row r="843">
          <cell r="AA843" t="str">
            <v>BOSCO CHIESANUOVA</v>
          </cell>
        </row>
        <row r="844">
          <cell r="AA844" t="str">
            <v>BOSCO MARENGO</v>
          </cell>
        </row>
        <row r="845">
          <cell r="AA845" t="str">
            <v>BOSCONERO</v>
          </cell>
        </row>
        <row r="846">
          <cell r="AA846" t="str">
            <v>BOSCOREALE</v>
          </cell>
        </row>
        <row r="847">
          <cell r="AA847" t="str">
            <v>BOSCOTRECASE</v>
          </cell>
        </row>
        <row r="848">
          <cell r="AA848" t="str">
            <v>BOSENTINO</v>
          </cell>
        </row>
        <row r="849">
          <cell r="AA849" t="str">
            <v>BOSIA</v>
          </cell>
        </row>
        <row r="850">
          <cell r="AA850" t="str">
            <v>BOSIO</v>
          </cell>
        </row>
        <row r="851">
          <cell r="AA851" t="str">
            <v>BOSISIO PARINI</v>
          </cell>
        </row>
        <row r="852">
          <cell r="AA852" t="str">
            <v>BOSNASCO</v>
          </cell>
        </row>
        <row r="853">
          <cell r="AA853" t="str">
            <v>BOSSICO</v>
          </cell>
        </row>
        <row r="854">
          <cell r="AA854" t="str">
            <v>BOSSOLASCO</v>
          </cell>
        </row>
        <row r="855">
          <cell r="AA855" t="str">
            <v>BOTRICELLO</v>
          </cell>
        </row>
        <row r="856">
          <cell r="AA856" t="str">
            <v>BOTRUGNO</v>
          </cell>
        </row>
        <row r="857">
          <cell r="AA857" t="str">
            <v>BOTTANUCO</v>
          </cell>
        </row>
        <row r="858">
          <cell r="AA858" t="str">
            <v>BOTTICINO</v>
          </cell>
        </row>
        <row r="859">
          <cell r="AA859" t="str">
            <v>BOTTIDDA</v>
          </cell>
        </row>
        <row r="860">
          <cell r="AA860" t="str">
            <v>BOVA</v>
          </cell>
        </row>
        <row r="861">
          <cell r="AA861" t="str">
            <v>BOVA MARINA</v>
          </cell>
        </row>
        <row r="862">
          <cell r="AA862" t="str">
            <v>BOVALINO</v>
          </cell>
        </row>
        <row r="863">
          <cell r="AA863" t="str">
            <v>BOVEGNO</v>
          </cell>
        </row>
        <row r="864">
          <cell r="AA864" t="str">
            <v>BOVES</v>
          </cell>
        </row>
        <row r="865">
          <cell r="AA865" t="str">
            <v>BOVEZZO</v>
          </cell>
        </row>
        <row r="866">
          <cell r="AA866" t="str">
            <v>BOVILLE ERNICA</v>
          </cell>
        </row>
        <row r="867">
          <cell r="AA867" t="str">
            <v>BOVINO</v>
          </cell>
        </row>
        <row r="868">
          <cell r="AA868" t="str">
            <v>BOVISIO-MASCIAGO</v>
          </cell>
        </row>
        <row r="869">
          <cell r="AA869" t="str">
            <v>BOVOLENTA</v>
          </cell>
        </row>
        <row r="870">
          <cell r="AA870" t="str">
            <v>BOVOLONE</v>
          </cell>
        </row>
        <row r="871">
          <cell r="AA871" t="str">
            <v>BOZZOLE</v>
          </cell>
        </row>
        <row r="872">
          <cell r="AA872" t="str">
            <v>BOZZOLO</v>
          </cell>
        </row>
        <row r="873">
          <cell r="AA873" t="str">
            <v>BRA</v>
          </cell>
        </row>
        <row r="874">
          <cell r="AA874" t="str">
            <v>BRACCA</v>
          </cell>
        </row>
        <row r="875">
          <cell r="AA875" t="str">
            <v>BRACCIANO</v>
          </cell>
        </row>
        <row r="876">
          <cell r="AA876" t="str">
            <v>BRACIGLIANO</v>
          </cell>
        </row>
        <row r="877">
          <cell r="AA877" t="str">
            <v>BRAIES</v>
          </cell>
        </row>
        <row r="878">
          <cell r="AA878" t="str">
            <v>BRALLO DI PREGOLA</v>
          </cell>
        </row>
        <row r="879">
          <cell r="AA879" t="str">
            <v>BRANCALEONE</v>
          </cell>
        </row>
        <row r="880">
          <cell r="AA880" t="str">
            <v>BRANDICO</v>
          </cell>
        </row>
        <row r="881">
          <cell r="AA881" t="str">
            <v>BRANDIZZO</v>
          </cell>
        </row>
        <row r="882">
          <cell r="AA882" t="str">
            <v>BRANZI</v>
          </cell>
        </row>
        <row r="883">
          <cell r="AA883" t="str">
            <v>BRAONE</v>
          </cell>
        </row>
        <row r="884">
          <cell r="AA884" t="str">
            <v>BREBBIA</v>
          </cell>
        </row>
        <row r="885">
          <cell r="AA885" t="str">
            <v>BREDA DI PIAVE</v>
          </cell>
        </row>
        <row r="886">
          <cell r="AA886" t="str">
            <v>BREGANO</v>
          </cell>
        </row>
        <row r="887">
          <cell r="AA887" t="str">
            <v>BREGANZE</v>
          </cell>
        </row>
        <row r="888">
          <cell r="AA888" t="str">
            <v>BREGNANO</v>
          </cell>
        </row>
        <row r="889">
          <cell r="AA889" t="str">
            <v>BREGUZZO</v>
          </cell>
        </row>
        <row r="890">
          <cell r="AA890" t="str">
            <v>BREIA</v>
          </cell>
        </row>
        <row r="891">
          <cell r="AA891" t="str">
            <v>BREMBATE</v>
          </cell>
        </row>
        <row r="892">
          <cell r="AA892" t="str">
            <v>BREMBATE DI SOPRA</v>
          </cell>
        </row>
        <row r="893">
          <cell r="AA893" t="str">
            <v>BREMBILLA</v>
          </cell>
        </row>
        <row r="894">
          <cell r="AA894" t="str">
            <v>BREMBIO</v>
          </cell>
        </row>
        <row r="895">
          <cell r="AA895" t="str">
            <v>BREME</v>
          </cell>
        </row>
        <row r="896">
          <cell r="AA896" t="str">
            <v>BRENDOLA</v>
          </cell>
        </row>
        <row r="897">
          <cell r="AA897" t="str">
            <v>BRENNA</v>
          </cell>
        </row>
        <row r="898">
          <cell r="AA898" t="str">
            <v>BRENNERO</v>
          </cell>
        </row>
        <row r="899">
          <cell r="AA899" t="str">
            <v>BRENO</v>
          </cell>
        </row>
        <row r="900">
          <cell r="AA900" t="str">
            <v>BRENTA</v>
          </cell>
        </row>
        <row r="901">
          <cell r="AA901" t="str">
            <v>BRENTINO BELLUNO</v>
          </cell>
        </row>
        <row r="902">
          <cell r="AA902" t="str">
            <v>BRENTONICO</v>
          </cell>
        </row>
        <row r="903">
          <cell r="AA903" t="str">
            <v>BRENZONE</v>
          </cell>
        </row>
        <row r="904">
          <cell r="AA904" t="str">
            <v>BRESCELLO</v>
          </cell>
        </row>
        <row r="905">
          <cell r="AA905" t="str">
            <v>BRESCIA</v>
          </cell>
        </row>
        <row r="906">
          <cell r="AA906" t="str">
            <v>BRESIMO</v>
          </cell>
        </row>
        <row r="907">
          <cell r="AA907" t="str">
            <v>BRESSANA BOTTARONE</v>
          </cell>
        </row>
        <row r="908">
          <cell r="AA908" t="str">
            <v>BRESSANONE</v>
          </cell>
        </row>
        <row r="909">
          <cell r="AA909" t="str">
            <v>BRESSANVIDO</v>
          </cell>
        </row>
        <row r="910">
          <cell r="AA910" t="str">
            <v>BRESSO</v>
          </cell>
        </row>
        <row r="911">
          <cell r="AA911" t="str">
            <v>BREZ</v>
          </cell>
        </row>
        <row r="912">
          <cell r="AA912" t="str">
            <v>BREZZO DI BEDERO</v>
          </cell>
        </row>
        <row r="913">
          <cell r="AA913" t="str">
            <v>BRIAGLIA</v>
          </cell>
        </row>
        <row r="914">
          <cell r="AA914" t="str">
            <v>BRIATICO</v>
          </cell>
        </row>
        <row r="915">
          <cell r="AA915" t="str">
            <v>BRICHERASIO</v>
          </cell>
        </row>
        <row r="916">
          <cell r="AA916" t="str">
            <v>BRIENNO</v>
          </cell>
        </row>
        <row r="917">
          <cell r="AA917" t="str">
            <v>BRIENZA</v>
          </cell>
        </row>
        <row r="918">
          <cell r="AA918" t="str">
            <v>BRIGA ALTA</v>
          </cell>
        </row>
        <row r="919">
          <cell r="AA919" t="str">
            <v>BRIGA NOVARESE</v>
          </cell>
        </row>
        <row r="920">
          <cell r="AA920" t="str">
            <v>BRIGNANO FRASCATA</v>
          </cell>
        </row>
        <row r="921">
          <cell r="AA921" t="str">
            <v>BRIGNANO GERA D'ADDA</v>
          </cell>
        </row>
        <row r="922">
          <cell r="AA922" t="str">
            <v>BRINDISI</v>
          </cell>
        </row>
        <row r="923">
          <cell r="AA923" t="str">
            <v>BRINDISI DI MONTAGNA</v>
          </cell>
        </row>
        <row r="924">
          <cell r="AA924" t="str">
            <v>BRINZIO</v>
          </cell>
        </row>
        <row r="925">
          <cell r="AA925" t="str">
            <v>BRIONA</v>
          </cell>
        </row>
        <row r="926">
          <cell r="AA926" t="str">
            <v>BRIONE</v>
          </cell>
        </row>
        <row r="927">
          <cell r="AA927" t="str">
            <v>BRIONE</v>
          </cell>
        </row>
        <row r="928">
          <cell r="AA928" t="str">
            <v>BRIOSCO</v>
          </cell>
        </row>
        <row r="929">
          <cell r="AA929" t="str">
            <v>BRISIGHELLA</v>
          </cell>
        </row>
        <row r="930">
          <cell r="AA930" t="str">
            <v>BRISSAGO VALTRAVAGLIA</v>
          </cell>
        </row>
        <row r="931">
          <cell r="AA931" t="str">
            <v>BRISSOGNE</v>
          </cell>
        </row>
        <row r="932">
          <cell r="AA932" t="str">
            <v>BRITTOLI</v>
          </cell>
        </row>
        <row r="933">
          <cell r="AA933" t="str">
            <v>BRIVIO</v>
          </cell>
        </row>
        <row r="934">
          <cell r="AA934" t="str">
            <v>BROCCOSTELLA</v>
          </cell>
        </row>
        <row r="935">
          <cell r="AA935" t="str">
            <v>BROGLIANO</v>
          </cell>
        </row>
        <row r="936">
          <cell r="AA936" t="str">
            <v>BROGNATURO</v>
          </cell>
        </row>
        <row r="937">
          <cell r="AA937" t="str">
            <v>BROLO</v>
          </cell>
        </row>
        <row r="938">
          <cell r="AA938" t="str">
            <v>BRONDELLO</v>
          </cell>
        </row>
        <row r="939">
          <cell r="AA939" t="str">
            <v>BRONI</v>
          </cell>
        </row>
        <row r="940">
          <cell r="AA940" t="str">
            <v>BRONTE</v>
          </cell>
        </row>
        <row r="941">
          <cell r="AA941" t="str">
            <v>BRONZOLO</v>
          </cell>
        </row>
        <row r="942">
          <cell r="AA942" t="str">
            <v>BROSSASCO</v>
          </cell>
        </row>
        <row r="943">
          <cell r="AA943" t="str">
            <v>BROSSO</v>
          </cell>
        </row>
        <row r="944">
          <cell r="AA944" t="str">
            <v>BROVELLO CARPUGNINO</v>
          </cell>
        </row>
        <row r="945">
          <cell r="AA945" t="str">
            <v>BROZOLO</v>
          </cell>
        </row>
        <row r="946">
          <cell r="AA946" t="str">
            <v>BRUGHERIO</v>
          </cell>
        </row>
        <row r="947">
          <cell r="AA947" t="str">
            <v>BRUGINE</v>
          </cell>
        </row>
        <row r="948">
          <cell r="AA948" t="str">
            <v>BRUGNATO</v>
          </cell>
        </row>
        <row r="949">
          <cell r="AA949" t="str">
            <v>BRUGNERA</v>
          </cell>
        </row>
        <row r="950">
          <cell r="AA950" t="str">
            <v>BRUINO</v>
          </cell>
        </row>
        <row r="951">
          <cell r="AA951" t="str">
            <v>BRUMANO</v>
          </cell>
        </row>
        <row r="952">
          <cell r="AA952" t="str">
            <v>BRUNATE</v>
          </cell>
        </row>
        <row r="953">
          <cell r="AA953" t="str">
            <v>BRUNELLO</v>
          </cell>
        </row>
        <row r="954">
          <cell r="AA954" t="str">
            <v>BRUNICO</v>
          </cell>
        </row>
        <row r="955">
          <cell r="AA955" t="str">
            <v>BRUNO</v>
          </cell>
        </row>
        <row r="956">
          <cell r="AA956" t="str">
            <v>BRUSAPORTO</v>
          </cell>
        </row>
        <row r="957">
          <cell r="AA957" t="str">
            <v>BRUSASCO</v>
          </cell>
        </row>
        <row r="958">
          <cell r="AA958" t="str">
            <v>BRUSCIANO</v>
          </cell>
        </row>
        <row r="959">
          <cell r="AA959" t="str">
            <v>BRUSIMPIANO</v>
          </cell>
        </row>
        <row r="960">
          <cell r="AA960" t="str">
            <v>BRUSNENGO</v>
          </cell>
        </row>
        <row r="961">
          <cell r="AA961" t="str">
            <v>BRUSSON</v>
          </cell>
        </row>
        <row r="962">
          <cell r="AA962" t="str">
            <v>BRUZOLO</v>
          </cell>
        </row>
        <row r="963">
          <cell r="AA963" t="str">
            <v>BRUZZANO ZEFFIRIO</v>
          </cell>
        </row>
        <row r="964">
          <cell r="AA964" t="str">
            <v>BUBBIANO</v>
          </cell>
        </row>
        <row r="965">
          <cell r="AA965" t="str">
            <v>BUBBIO</v>
          </cell>
        </row>
        <row r="966">
          <cell r="AA966" t="str">
            <v>BUCCHERI</v>
          </cell>
        </row>
        <row r="967">
          <cell r="AA967" t="str">
            <v>BUCCHIANICO</v>
          </cell>
        </row>
        <row r="968">
          <cell r="AA968" t="str">
            <v>BUCCIANO</v>
          </cell>
        </row>
        <row r="969">
          <cell r="AA969" t="str">
            <v>BUCCINASCO</v>
          </cell>
        </row>
        <row r="970">
          <cell r="AA970" t="str">
            <v>BUCCINO</v>
          </cell>
        </row>
        <row r="971">
          <cell r="AA971" t="str">
            <v>BUCINE</v>
          </cell>
        </row>
        <row r="972">
          <cell r="AA972" t="str">
            <v>BUDDUSO'</v>
          </cell>
        </row>
        <row r="973">
          <cell r="AA973" t="str">
            <v>BUDOIA</v>
          </cell>
        </row>
        <row r="974">
          <cell r="AA974" t="str">
            <v>BUDONI</v>
          </cell>
        </row>
        <row r="975">
          <cell r="AA975" t="str">
            <v>BUDRIO</v>
          </cell>
        </row>
        <row r="976">
          <cell r="AA976" t="str">
            <v>BUGGERRU</v>
          </cell>
        </row>
        <row r="977">
          <cell r="AA977" t="str">
            <v>BUGGIANO</v>
          </cell>
        </row>
        <row r="978">
          <cell r="AA978" t="str">
            <v>BUGLIO IN MONTE</v>
          </cell>
        </row>
        <row r="979">
          <cell r="AA979" t="str">
            <v>BUGNARA</v>
          </cell>
        </row>
        <row r="980">
          <cell r="AA980" t="str">
            <v>BUGUGGIATE</v>
          </cell>
        </row>
        <row r="981">
          <cell r="AA981" t="str">
            <v>BUIA</v>
          </cell>
        </row>
        <row r="982">
          <cell r="AA982" t="str">
            <v>BULCIAGO</v>
          </cell>
        </row>
        <row r="983">
          <cell r="AA983" t="str">
            <v>BULGAROGRASSO</v>
          </cell>
        </row>
        <row r="984">
          <cell r="AA984" t="str">
            <v>BULTEI</v>
          </cell>
        </row>
        <row r="985">
          <cell r="AA985" t="str">
            <v>BULZI</v>
          </cell>
        </row>
        <row r="986">
          <cell r="AA986" t="str">
            <v>BUONABITACOLO</v>
          </cell>
        </row>
        <row r="987">
          <cell r="AA987" t="str">
            <v>BUONALBERGO</v>
          </cell>
        </row>
        <row r="988">
          <cell r="AA988" t="str">
            <v>BUONCONVENTO</v>
          </cell>
        </row>
        <row r="989">
          <cell r="AA989" t="str">
            <v>BUONVICINO</v>
          </cell>
        </row>
        <row r="990">
          <cell r="AA990" t="str">
            <v>BURAGO DI MOLGORA</v>
          </cell>
        </row>
        <row r="991">
          <cell r="AA991" t="str">
            <v>BURCEI</v>
          </cell>
        </row>
        <row r="992">
          <cell r="AA992" t="str">
            <v>BURGIO</v>
          </cell>
        </row>
        <row r="993">
          <cell r="AA993" t="str">
            <v>BURGOS</v>
          </cell>
        </row>
        <row r="994">
          <cell r="AA994" t="str">
            <v>BURIASCO</v>
          </cell>
        </row>
        <row r="995">
          <cell r="AA995" t="str">
            <v>BUROLO</v>
          </cell>
        </row>
        <row r="996">
          <cell r="AA996" t="str">
            <v>BURONZO</v>
          </cell>
        </row>
        <row r="997">
          <cell r="AA997" t="str">
            <v>BUSACHI</v>
          </cell>
        </row>
        <row r="998">
          <cell r="AA998" t="str">
            <v>BUSALLA</v>
          </cell>
        </row>
        <row r="999">
          <cell r="AA999" t="str">
            <v>BUSANA</v>
          </cell>
        </row>
        <row r="1000">
          <cell r="AA1000" t="str">
            <v>BUSANO</v>
          </cell>
        </row>
        <row r="1001">
          <cell r="AA1001" t="str">
            <v>BUSCA</v>
          </cell>
        </row>
        <row r="1002">
          <cell r="AA1002" t="str">
            <v>BUSCATE</v>
          </cell>
        </row>
        <row r="1003">
          <cell r="AA1003" t="str">
            <v>BUSCEMI</v>
          </cell>
        </row>
        <row r="1004">
          <cell r="AA1004" t="str">
            <v>BUSETO PALIZZOLO</v>
          </cell>
        </row>
        <row r="1005">
          <cell r="AA1005" t="str">
            <v>BUSNAGO</v>
          </cell>
        </row>
        <row r="1006">
          <cell r="AA1006" t="str">
            <v>BUSSERO</v>
          </cell>
        </row>
        <row r="1007">
          <cell r="AA1007" t="str">
            <v>BUSSETO</v>
          </cell>
        </row>
        <row r="1008">
          <cell r="AA1008" t="str">
            <v>BUSSI SUL TIRINO</v>
          </cell>
        </row>
        <row r="1009">
          <cell r="AA1009" t="str">
            <v>BUSSO</v>
          </cell>
        </row>
        <row r="1010">
          <cell r="AA1010" t="str">
            <v>BUSSOLENGO</v>
          </cell>
        </row>
        <row r="1011">
          <cell r="AA1011" t="str">
            <v>BUSSOLENO</v>
          </cell>
        </row>
        <row r="1012">
          <cell r="AA1012" t="str">
            <v>BUSTO ARSIZIO</v>
          </cell>
        </row>
        <row r="1013">
          <cell r="AA1013" t="str">
            <v>BUSTO GAROLFO</v>
          </cell>
        </row>
        <row r="1014">
          <cell r="AA1014" t="str">
            <v>BUTERA</v>
          </cell>
        </row>
        <row r="1015">
          <cell r="AA1015" t="str">
            <v>BUTI</v>
          </cell>
        </row>
        <row r="1016">
          <cell r="AA1016" t="str">
            <v>BUTTAPIETRA</v>
          </cell>
        </row>
        <row r="1017">
          <cell r="AA1017" t="str">
            <v>BUTTIGLIERA ALTA</v>
          </cell>
        </row>
        <row r="1018">
          <cell r="AA1018" t="str">
            <v>BUTTIGLIERA D'ASTI</v>
          </cell>
        </row>
        <row r="1019">
          <cell r="AA1019" t="str">
            <v>BUTTRIO</v>
          </cell>
        </row>
        <row r="1020">
          <cell r="AA1020" t="str">
            <v>CA' D'ANDREA</v>
          </cell>
        </row>
        <row r="1021">
          <cell r="AA1021" t="str">
            <v>CABELLA LIGURE</v>
          </cell>
        </row>
        <row r="1022">
          <cell r="AA1022" t="str">
            <v>CABIATE</v>
          </cell>
        </row>
        <row r="1023">
          <cell r="AA1023" t="str">
            <v>CABRAS</v>
          </cell>
        </row>
        <row r="1024">
          <cell r="AA1024" t="str">
            <v>CACCAMO</v>
          </cell>
        </row>
        <row r="1025">
          <cell r="AA1025" t="str">
            <v>CACCURI</v>
          </cell>
        </row>
        <row r="1026">
          <cell r="AA1026" t="str">
            <v>CADEGLIANO VICONAGO</v>
          </cell>
        </row>
        <row r="1027">
          <cell r="AA1027" t="str">
            <v>CADELBOSCO DI SOPRA</v>
          </cell>
        </row>
        <row r="1028">
          <cell r="AA1028" t="str">
            <v>CADEO</v>
          </cell>
        </row>
        <row r="1029">
          <cell r="AA1029" t="str">
            <v>CADERZONE</v>
          </cell>
        </row>
        <row r="1030">
          <cell r="AA1030" t="str">
            <v>CADONEGHE</v>
          </cell>
        </row>
        <row r="1031">
          <cell r="AA1031" t="str">
            <v>CADORAGO</v>
          </cell>
        </row>
        <row r="1032">
          <cell r="AA1032" t="str">
            <v>CADREZZATE</v>
          </cell>
        </row>
        <row r="1033">
          <cell r="AA1033" t="str">
            <v>CAERANO DI SAN MARCO</v>
          </cell>
        </row>
        <row r="1034">
          <cell r="AA1034" t="str">
            <v>CAFASSE</v>
          </cell>
        </row>
        <row r="1035">
          <cell r="AA1035" t="str">
            <v>CAGGIANO</v>
          </cell>
        </row>
        <row r="1036">
          <cell r="AA1036" t="str">
            <v>CAGLI</v>
          </cell>
        </row>
        <row r="1037">
          <cell r="AA1037" t="str">
            <v>CAGLIARI</v>
          </cell>
        </row>
        <row r="1038">
          <cell r="AA1038" t="str">
            <v>CAGLIO</v>
          </cell>
        </row>
        <row r="1039">
          <cell r="AA1039" t="str">
            <v>CAGNANO AMITERNO</v>
          </cell>
        </row>
        <row r="1040">
          <cell r="AA1040" t="str">
            <v>CAGNANO VARANO</v>
          </cell>
        </row>
        <row r="1041">
          <cell r="AA1041" t="str">
            <v>CAGNO</v>
          </cell>
        </row>
        <row r="1042">
          <cell r="AA1042" t="str">
            <v>CAGNO'</v>
          </cell>
        </row>
        <row r="1043">
          <cell r="AA1043" t="str">
            <v>CAIANELLO</v>
          </cell>
        </row>
        <row r="1044">
          <cell r="AA1044" t="str">
            <v>CAIAZZO</v>
          </cell>
        </row>
        <row r="1045">
          <cell r="AA1045" t="str">
            <v>CAINES</v>
          </cell>
        </row>
        <row r="1046">
          <cell r="AA1046" t="str">
            <v>CAINO</v>
          </cell>
        </row>
        <row r="1047">
          <cell r="AA1047" t="str">
            <v>CAIOLO</v>
          </cell>
        </row>
        <row r="1048">
          <cell r="AA1048" t="str">
            <v>CAIRANO</v>
          </cell>
        </row>
        <row r="1049">
          <cell r="AA1049" t="str">
            <v>CAIRATE</v>
          </cell>
        </row>
        <row r="1050">
          <cell r="AA1050" t="str">
            <v>CAIRO MONTENOTTE</v>
          </cell>
        </row>
        <row r="1051">
          <cell r="AA1051" t="str">
            <v>CAIVANO</v>
          </cell>
        </row>
        <row r="1052">
          <cell r="AA1052" t="str">
            <v>CALABRITTO</v>
          </cell>
        </row>
        <row r="1053">
          <cell r="AA1053" t="str">
            <v>CALALZO DI CADORE</v>
          </cell>
        </row>
        <row r="1054">
          <cell r="AA1054" t="str">
            <v>CALAMANDRANA</v>
          </cell>
        </row>
        <row r="1055">
          <cell r="AA1055" t="str">
            <v>CALAMONACI</v>
          </cell>
        </row>
        <row r="1056">
          <cell r="AA1056" t="str">
            <v>CALANGIANUS</v>
          </cell>
        </row>
        <row r="1057">
          <cell r="AA1057" t="str">
            <v>CALANNA</v>
          </cell>
        </row>
        <row r="1058">
          <cell r="AA1058" t="str">
            <v>CALASCA CASTIGLIONE</v>
          </cell>
        </row>
        <row r="1059">
          <cell r="AA1059" t="str">
            <v>CALASCIBETTA</v>
          </cell>
        </row>
        <row r="1060">
          <cell r="AA1060" t="str">
            <v>CALASCIO</v>
          </cell>
        </row>
        <row r="1061">
          <cell r="AA1061" t="str">
            <v>CALASETTA</v>
          </cell>
        </row>
        <row r="1062">
          <cell r="AA1062" t="str">
            <v>CALATABIANO</v>
          </cell>
        </row>
        <row r="1063">
          <cell r="AA1063" t="str">
            <v>CALATAFIMI</v>
          </cell>
        </row>
        <row r="1064">
          <cell r="AA1064" t="str">
            <v>CALAVINO</v>
          </cell>
        </row>
        <row r="1065">
          <cell r="AA1065" t="str">
            <v>CALCATA</v>
          </cell>
        </row>
        <row r="1066">
          <cell r="AA1066" t="str">
            <v>CALCERANICA AL LAGO</v>
          </cell>
        </row>
        <row r="1067">
          <cell r="AA1067" t="str">
            <v>CALCI</v>
          </cell>
        </row>
        <row r="1068">
          <cell r="AA1068" t="str">
            <v>CALCIANO</v>
          </cell>
        </row>
        <row r="1069">
          <cell r="AA1069" t="str">
            <v>CALCINAIA</v>
          </cell>
        </row>
        <row r="1070">
          <cell r="AA1070" t="str">
            <v>CALCINATE</v>
          </cell>
        </row>
        <row r="1071">
          <cell r="AA1071" t="str">
            <v>CALCINATO</v>
          </cell>
        </row>
        <row r="1072">
          <cell r="AA1072" t="str">
            <v>CALCIO</v>
          </cell>
        </row>
        <row r="1073">
          <cell r="AA1073" t="str">
            <v>CALCO</v>
          </cell>
        </row>
        <row r="1074">
          <cell r="AA1074" t="str">
            <v>CALDARO STRADA DEL VINO</v>
          </cell>
        </row>
        <row r="1075">
          <cell r="AA1075" t="str">
            <v>CALDAROLA</v>
          </cell>
        </row>
        <row r="1076">
          <cell r="AA1076" t="str">
            <v>CALDERARA DI RENO</v>
          </cell>
        </row>
        <row r="1077">
          <cell r="AA1077" t="str">
            <v>CALDES</v>
          </cell>
        </row>
        <row r="1078">
          <cell r="AA1078" t="str">
            <v>CALDIERO</v>
          </cell>
        </row>
        <row r="1079">
          <cell r="AA1079" t="str">
            <v>CALDOGNO</v>
          </cell>
        </row>
        <row r="1080">
          <cell r="AA1080" t="str">
            <v>CALDONAZZO</v>
          </cell>
        </row>
        <row r="1081">
          <cell r="AA1081" t="str">
            <v>CALENDASCO</v>
          </cell>
        </row>
        <row r="1082">
          <cell r="AA1082" t="str">
            <v>CALENZANO</v>
          </cell>
        </row>
        <row r="1083">
          <cell r="AA1083" t="str">
            <v>CALESTANO</v>
          </cell>
        </row>
        <row r="1084">
          <cell r="AA1084" t="str">
            <v>CALICE AL CORNOVIGLIO</v>
          </cell>
        </row>
        <row r="1085">
          <cell r="AA1085" t="str">
            <v>CALICE LIGURE</v>
          </cell>
        </row>
        <row r="1086">
          <cell r="AA1086" t="str">
            <v>CALIMERA</v>
          </cell>
        </row>
        <row r="1087">
          <cell r="AA1087" t="str">
            <v>CALITRI</v>
          </cell>
        </row>
        <row r="1088">
          <cell r="AA1088" t="str">
            <v>CALIZZANO</v>
          </cell>
        </row>
        <row r="1089">
          <cell r="AA1089" t="str">
            <v>CALLABIANA</v>
          </cell>
        </row>
        <row r="1090">
          <cell r="AA1090" t="str">
            <v>CALLIANO</v>
          </cell>
        </row>
        <row r="1091">
          <cell r="AA1091" t="str">
            <v>CALLIANO</v>
          </cell>
        </row>
        <row r="1092">
          <cell r="AA1092" t="str">
            <v>CALOLZIOCORTE</v>
          </cell>
        </row>
        <row r="1093">
          <cell r="AA1093" t="str">
            <v>CALOPEZZATI</v>
          </cell>
        </row>
        <row r="1094">
          <cell r="AA1094" t="str">
            <v>CALOSSO</v>
          </cell>
        </row>
        <row r="1095">
          <cell r="AA1095" t="str">
            <v>CALOVETO</v>
          </cell>
        </row>
        <row r="1096">
          <cell r="AA1096" t="str">
            <v>CALTABELLOTTA</v>
          </cell>
        </row>
        <row r="1097">
          <cell r="AA1097" t="str">
            <v>CALTAGIRONE</v>
          </cell>
        </row>
        <row r="1098">
          <cell r="AA1098" t="str">
            <v>CALTANISSETTA</v>
          </cell>
        </row>
        <row r="1099">
          <cell r="AA1099" t="str">
            <v>CALTAVUTURO</v>
          </cell>
        </row>
        <row r="1100">
          <cell r="AA1100" t="str">
            <v>CALTIGNAGA</v>
          </cell>
        </row>
        <row r="1101">
          <cell r="AA1101" t="str">
            <v>CALTO</v>
          </cell>
        </row>
        <row r="1102">
          <cell r="AA1102" t="str">
            <v>CALTRANO</v>
          </cell>
        </row>
        <row r="1103">
          <cell r="AA1103" t="str">
            <v>CALUSCO D'ADDA</v>
          </cell>
        </row>
        <row r="1104">
          <cell r="AA1104" t="str">
            <v>CALUSO</v>
          </cell>
        </row>
        <row r="1105">
          <cell r="AA1105" t="str">
            <v>CALVAGESE DELLA RIVIERA</v>
          </cell>
        </row>
        <row r="1106">
          <cell r="AA1106" t="str">
            <v>CALVANICO</v>
          </cell>
        </row>
        <row r="1107">
          <cell r="AA1107" t="str">
            <v>CALVATONE</v>
          </cell>
        </row>
        <row r="1108">
          <cell r="AA1108" t="str">
            <v>CALVELLO</v>
          </cell>
        </row>
        <row r="1109">
          <cell r="AA1109" t="str">
            <v>CALVENE</v>
          </cell>
        </row>
        <row r="1110">
          <cell r="AA1110" t="str">
            <v>CALVENZANO</v>
          </cell>
        </row>
        <row r="1111">
          <cell r="AA1111" t="str">
            <v>CALVERA</v>
          </cell>
        </row>
        <row r="1112">
          <cell r="AA1112" t="str">
            <v>CALVI</v>
          </cell>
        </row>
        <row r="1113">
          <cell r="AA1113" t="str">
            <v>CALVI DELL'UMBRIA</v>
          </cell>
        </row>
        <row r="1114">
          <cell r="AA1114" t="str">
            <v>CALVI RISORTA</v>
          </cell>
        </row>
        <row r="1115">
          <cell r="AA1115" t="str">
            <v>CALVIGNANO</v>
          </cell>
        </row>
        <row r="1116">
          <cell r="AA1116" t="str">
            <v>CALVIGNASCO</v>
          </cell>
        </row>
        <row r="1117">
          <cell r="AA1117" t="str">
            <v>CALVISANO</v>
          </cell>
        </row>
        <row r="1118">
          <cell r="AA1118" t="str">
            <v>CALVIZZANO</v>
          </cell>
        </row>
        <row r="1119">
          <cell r="AA1119" t="str">
            <v>CAMAGNA MONFERRATO</v>
          </cell>
        </row>
        <row r="1120">
          <cell r="AA1120" t="str">
            <v>CAMAIORE</v>
          </cell>
        </row>
        <row r="1121">
          <cell r="AA1121" t="str">
            <v>CAMAIRAGO</v>
          </cell>
        </row>
        <row r="1122">
          <cell r="AA1122" t="str">
            <v>CAMANDONA</v>
          </cell>
        </row>
        <row r="1123">
          <cell r="AA1123" t="str">
            <v>CAMASTRA</v>
          </cell>
        </row>
        <row r="1124">
          <cell r="AA1124" t="str">
            <v>CAMBIAGO</v>
          </cell>
        </row>
        <row r="1125">
          <cell r="AA1125" t="str">
            <v>CAMBIANO</v>
          </cell>
        </row>
        <row r="1126">
          <cell r="AA1126" t="str">
            <v>CAMBIASCA</v>
          </cell>
        </row>
        <row r="1127">
          <cell r="AA1127" t="str">
            <v>CAMBURZANO</v>
          </cell>
        </row>
        <row r="1128">
          <cell r="AA1128" t="str">
            <v>CAMERANA</v>
          </cell>
        </row>
        <row r="1129">
          <cell r="AA1129" t="str">
            <v>CAMERANO</v>
          </cell>
        </row>
        <row r="1130">
          <cell r="AA1130" t="str">
            <v>CAMERANO CASASCO</v>
          </cell>
        </row>
        <row r="1131">
          <cell r="AA1131" t="str">
            <v>CAMERATA CORNELLO</v>
          </cell>
        </row>
        <row r="1132">
          <cell r="AA1132" t="str">
            <v>CAMERATA NUOVA</v>
          </cell>
        </row>
        <row r="1133">
          <cell r="AA1133" t="str">
            <v>CAMERATA PICENA</v>
          </cell>
        </row>
        <row r="1134">
          <cell r="AA1134" t="str">
            <v>CAMERI</v>
          </cell>
        </row>
        <row r="1135">
          <cell r="AA1135" t="str">
            <v>CAMERINO</v>
          </cell>
        </row>
        <row r="1136">
          <cell r="AA1136" t="str">
            <v>CAMEROTA</v>
          </cell>
        </row>
        <row r="1137">
          <cell r="AA1137" t="str">
            <v>CAMIGLIANO</v>
          </cell>
        </row>
        <row r="1138">
          <cell r="AA1138" t="str">
            <v>CAMINATA</v>
          </cell>
        </row>
        <row r="1139">
          <cell r="AA1139" t="str">
            <v>CAMINI</v>
          </cell>
        </row>
        <row r="1140">
          <cell r="AA1140" t="str">
            <v>CAMINO</v>
          </cell>
        </row>
        <row r="1141">
          <cell r="AA1141" t="str">
            <v>CAMINO AL TAGLIAMENTO</v>
          </cell>
        </row>
        <row r="1142">
          <cell r="AA1142" t="str">
            <v>CAMISANO</v>
          </cell>
        </row>
        <row r="1143">
          <cell r="AA1143" t="str">
            <v>CAMISANO VICENTINO</v>
          </cell>
        </row>
        <row r="1144">
          <cell r="AA1144" t="str">
            <v>CAMMARATA</v>
          </cell>
        </row>
        <row r="1145">
          <cell r="AA1145" t="str">
            <v>CAMO</v>
          </cell>
        </row>
        <row r="1146">
          <cell r="AA1146" t="str">
            <v>CAMOGLI</v>
          </cell>
        </row>
        <row r="1147">
          <cell r="AA1147" t="str">
            <v>CAMPAGNA</v>
          </cell>
        </row>
        <row r="1148">
          <cell r="AA1148" t="str">
            <v>CAMPAGNA LUPIA</v>
          </cell>
        </row>
        <row r="1149">
          <cell r="AA1149" t="str">
            <v>CAMPAGNANO DI ROMA</v>
          </cell>
        </row>
        <row r="1150">
          <cell r="AA1150" t="str">
            <v>CAMPAGNATICO</v>
          </cell>
        </row>
        <row r="1151">
          <cell r="AA1151" t="str">
            <v>CAMPAGNOLA CREMASCA</v>
          </cell>
        </row>
        <row r="1152">
          <cell r="AA1152" t="str">
            <v>CAMPAGNOLA EMILIA</v>
          </cell>
        </row>
        <row r="1153">
          <cell r="AA1153" t="str">
            <v>CAMPANA</v>
          </cell>
        </row>
        <row r="1154">
          <cell r="AA1154" t="str">
            <v>CAMPARADA</v>
          </cell>
        </row>
        <row r="1155">
          <cell r="AA1155" t="str">
            <v>CAMPEGINE</v>
          </cell>
        </row>
        <row r="1156">
          <cell r="AA1156" t="str">
            <v>CAMPELLO SUL CLITUNNO</v>
          </cell>
        </row>
        <row r="1157">
          <cell r="AA1157" t="str">
            <v>CAMPERTOGNO</v>
          </cell>
        </row>
        <row r="1158">
          <cell r="AA1158" t="str">
            <v>CAMPI BISENZIO</v>
          </cell>
        </row>
        <row r="1159">
          <cell r="AA1159" t="str">
            <v>CAMPI SALENTINA</v>
          </cell>
        </row>
        <row r="1160">
          <cell r="AA1160" t="str">
            <v>CAMPIGLIA CERVO</v>
          </cell>
        </row>
        <row r="1161">
          <cell r="AA1161" t="str">
            <v>CAMPIGLIA DEI BERICI</v>
          </cell>
        </row>
        <row r="1162">
          <cell r="AA1162" t="str">
            <v>CAMPIGLIA MARITTIMA</v>
          </cell>
        </row>
        <row r="1163">
          <cell r="AA1163" t="str">
            <v>CAMPIGLIONE FENILE</v>
          </cell>
        </row>
        <row r="1164">
          <cell r="AA1164" t="str">
            <v>CAMPIONE D'ITALIA</v>
          </cell>
        </row>
        <row r="1165">
          <cell r="AA1165" t="str">
            <v>CAMPITELLO DI FASSA</v>
          </cell>
        </row>
        <row r="1166">
          <cell r="AA1166" t="str">
            <v>CAMPLI</v>
          </cell>
        </row>
        <row r="1167">
          <cell r="AA1167" t="str">
            <v>CAMPO CALABRO</v>
          </cell>
        </row>
        <row r="1168">
          <cell r="AA1168" t="str">
            <v>CAMPO DI GIOVE</v>
          </cell>
        </row>
        <row r="1169">
          <cell r="AA1169" t="str">
            <v>CAMPO DI TRENS</v>
          </cell>
        </row>
        <row r="1170">
          <cell r="AA1170" t="str">
            <v>CAMPO LIGURE</v>
          </cell>
        </row>
        <row r="1171">
          <cell r="AA1171" t="str">
            <v>CAMPO NELL'ELBA</v>
          </cell>
        </row>
        <row r="1172">
          <cell r="AA1172" t="str">
            <v>CAMPO SAN MARTINO</v>
          </cell>
        </row>
        <row r="1173">
          <cell r="AA1173" t="str">
            <v>CAMPO TURES</v>
          </cell>
        </row>
        <row r="1174">
          <cell r="AA1174" t="str">
            <v>CAMPOBASSO</v>
          </cell>
        </row>
        <row r="1175">
          <cell r="AA1175" t="str">
            <v>CAMPOBELLO DI LICATA</v>
          </cell>
        </row>
        <row r="1176">
          <cell r="AA1176" t="str">
            <v>CAMPOBELLO DI MAZARA</v>
          </cell>
        </row>
        <row r="1177">
          <cell r="AA1177" t="str">
            <v>CAMPOCHIARO</v>
          </cell>
        </row>
        <row r="1178">
          <cell r="AA1178" t="str">
            <v>CAMPODARSEGO</v>
          </cell>
        </row>
        <row r="1179">
          <cell r="AA1179" t="str">
            <v>CAMPODENNO</v>
          </cell>
        </row>
        <row r="1180">
          <cell r="AA1180" t="str">
            <v>CAMPODIMELE</v>
          </cell>
        </row>
        <row r="1181">
          <cell r="AA1181" t="str">
            <v>CAMPODIPIETRA</v>
          </cell>
        </row>
        <row r="1182">
          <cell r="AA1182" t="str">
            <v>CAMPODOLCINO</v>
          </cell>
        </row>
        <row r="1183">
          <cell r="AA1183" t="str">
            <v>CAMPODORO</v>
          </cell>
        </row>
        <row r="1184">
          <cell r="AA1184" t="str">
            <v>CAMPOFELICE DI FITALIA</v>
          </cell>
        </row>
        <row r="1185">
          <cell r="AA1185" t="str">
            <v>CAMPOFELICE DI ROCCELLA</v>
          </cell>
        </row>
        <row r="1186">
          <cell r="AA1186" t="str">
            <v>CAMPOFILONE</v>
          </cell>
        </row>
        <row r="1187">
          <cell r="AA1187" t="str">
            <v>CAMPOFIORITO</v>
          </cell>
        </row>
        <row r="1188">
          <cell r="AA1188" t="str">
            <v>CAMPOFORMIDO</v>
          </cell>
        </row>
        <row r="1189">
          <cell r="AA1189" t="str">
            <v>CAMPOFRANCO</v>
          </cell>
        </row>
        <row r="1190">
          <cell r="AA1190" t="str">
            <v>CAMPOGALLIANO</v>
          </cell>
        </row>
        <row r="1191">
          <cell r="AA1191" t="str">
            <v>CAMPOLATTARO</v>
          </cell>
        </row>
        <row r="1192">
          <cell r="AA1192" t="str">
            <v>CAMPOLI APPENNINO</v>
          </cell>
        </row>
        <row r="1193">
          <cell r="AA1193" t="str">
            <v>CAMPOLI DEL MONTE TABURNO</v>
          </cell>
        </row>
        <row r="1194">
          <cell r="AA1194" t="str">
            <v>CAMPOLIETO</v>
          </cell>
        </row>
        <row r="1195">
          <cell r="AA1195" t="str">
            <v>CAMPOLONGO AL TORRE</v>
          </cell>
        </row>
        <row r="1196">
          <cell r="AA1196" t="str">
            <v>CAMPOLONGO MAGGIORE</v>
          </cell>
        </row>
        <row r="1197">
          <cell r="AA1197" t="str">
            <v>CAMPOLONGO SUL BRENTA</v>
          </cell>
        </row>
        <row r="1198">
          <cell r="AA1198" t="str">
            <v>CAMPOMAGGIORE</v>
          </cell>
        </row>
        <row r="1199">
          <cell r="AA1199" t="str">
            <v>CAMPOMARINO</v>
          </cell>
        </row>
        <row r="1200">
          <cell r="AA1200" t="str">
            <v>CAMPOMORONE</v>
          </cell>
        </row>
        <row r="1201">
          <cell r="AA1201" t="str">
            <v>CAMPONOGARA</v>
          </cell>
        </row>
        <row r="1202">
          <cell r="AA1202" t="str">
            <v>CAMPORA</v>
          </cell>
        </row>
        <row r="1203">
          <cell r="AA1203" t="str">
            <v>CAMPOREALE</v>
          </cell>
        </row>
        <row r="1204">
          <cell r="AA1204" t="str">
            <v>CAMPORGIANO</v>
          </cell>
        </row>
        <row r="1205">
          <cell r="AA1205" t="str">
            <v>CAMPOROSSO</v>
          </cell>
        </row>
        <row r="1206">
          <cell r="AA1206" t="str">
            <v>CAMPOROTONDO DI FIASTRONE</v>
          </cell>
        </row>
        <row r="1207">
          <cell r="AA1207" t="str">
            <v>CAMPOROTONDO ETNEO</v>
          </cell>
        </row>
        <row r="1208">
          <cell r="AA1208" t="str">
            <v>CAMPOSAMPIERO</v>
          </cell>
        </row>
        <row r="1209">
          <cell r="AA1209" t="str">
            <v>CAMPOSANO</v>
          </cell>
        </row>
        <row r="1210">
          <cell r="AA1210" t="str">
            <v>CAMPOSANTO</v>
          </cell>
        </row>
        <row r="1211">
          <cell r="AA1211" t="str">
            <v>CAMPOSPINOSO</v>
          </cell>
        </row>
        <row r="1212">
          <cell r="AA1212" t="str">
            <v>CAMPOTOSTO</v>
          </cell>
        </row>
        <row r="1213">
          <cell r="AA1213" t="str">
            <v>CAMUGNANO</v>
          </cell>
        </row>
        <row r="1214">
          <cell r="AA1214" t="str">
            <v>CANAL SAN BOVO</v>
          </cell>
        </row>
        <row r="1215">
          <cell r="AA1215" t="str">
            <v>CANALE</v>
          </cell>
        </row>
        <row r="1216">
          <cell r="AA1216" t="str">
            <v>CANALE D'AGORDO</v>
          </cell>
        </row>
        <row r="1217">
          <cell r="AA1217" t="str">
            <v>CANALE MONTERANO</v>
          </cell>
        </row>
        <row r="1218">
          <cell r="AA1218" t="str">
            <v>CANARO</v>
          </cell>
        </row>
        <row r="1219">
          <cell r="AA1219" t="str">
            <v>CANAZEI</v>
          </cell>
        </row>
        <row r="1220">
          <cell r="AA1220" t="str">
            <v>CANCELLARA</v>
          </cell>
        </row>
        <row r="1221">
          <cell r="AA1221" t="str">
            <v>CANCELLO ED ARNONE</v>
          </cell>
        </row>
        <row r="1222">
          <cell r="AA1222" t="str">
            <v>CANDA</v>
          </cell>
        </row>
        <row r="1223">
          <cell r="AA1223" t="str">
            <v>CANDELA</v>
          </cell>
        </row>
        <row r="1224">
          <cell r="AA1224" t="str">
            <v>CANDELO</v>
          </cell>
        </row>
        <row r="1225">
          <cell r="AA1225" t="str">
            <v>CANDIA CANAVESE</v>
          </cell>
        </row>
        <row r="1226">
          <cell r="AA1226" t="str">
            <v>CANDIA LOMELLINA</v>
          </cell>
        </row>
        <row r="1227">
          <cell r="AA1227" t="str">
            <v>CANDIANA</v>
          </cell>
        </row>
        <row r="1228">
          <cell r="AA1228" t="str">
            <v>CANDIDA</v>
          </cell>
        </row>
        <row r="1229">
          <cell r="AA1229" t="str">
            <v>CANDIDONI</v>
          </cell>
        </row>
        <row r="1230">
          <cell r="AA1230" t="str">
            <v>CANDIOLO</v>
          </cell>
        </row>
        <row r="1231">
          <cell r="AA1231" t="str">
            <v>CANEGRATE</v>
          </cell>
        </row>
        <row r="1232">
          <cell r="AA1232" t="str">
            <v>CANELLI</v>
          </cell>
        </row>
        <row r="1233">
          <cell r="AA1233" t="str">
            <v>CANEPINA</v>
          </cell>
        </row>
        <row r="1234">
          <cell r="AA1234" t="str">
            <v>CANEVA</v>
          </cell>
        </row>
        <row r="1235">
          <cell r="AA1235" t="str">
            <v>CANEVINO</v>
          </cell>
        </row>
        <row r="1236">
          <cell r="AA1236" t="str">
            <v>CANICATTI'</v>
          </cell>
        </row>
        <row r="1237">
          <cell r="AA1237" t="str">
            <v>CANICATTINI BAGNI</v>
          </cell>
        </row>
        <row r="1238">
          <cell r="AA1238" t="str">
            <v>CANINO</v>
          </cell>
        </row>
        <row r="1239">
          <cell r="AA1239" t="str">
            <v>CANISCHIO</v>
          </cell>
        </row>
        <row r="1240">
          <cell r="AA1240" t="str">
            <v>CANISTRO</v>
          </cell>
        </row>
        <row r="1241">
          <cell r="AA1241" t="str">
            <v>CANNA</v>
          </cell>
        </row>
        <row r="1242">
          <cell r="AA1242" t="str">
            <v>CANNALONGA</v>
          </cell>
        </row>
        <row r="1243">
          <cell r="AA1243" t="str">
            <v>CANNARA</v>
          </cell>
        </row>
        <row r="1244">
          <cell r="AA1244" t="str">
            <v>CANNERO RIVIERA</v>
          </cell>
        </row>
        <row r="1245">
          <cell r="AA1245" t="str">
            <v>CANNETO PAVESE</v>
          </cell>
        </row>
        <row r="1246">
          <cell r="AA1246" t="str">
            <v>CANNETO SULL'OGLIO</v>
          </cell>
        </row>
        <row r="1247">
          <cell r="AA1247" t="str">
            <v>CANNOBIO</v>
          </cell>
        </row>
        <row r="1248">
          <cell r="AA1248" t="str">
            <v>CANNOLE</v>
          </cell>
        </row>
        <row r="1249">
          <cell r="AA1249" t="str">
            <v>CANOLO</v>
          </cell>
        </row>
        <row r="1250">
          <cell r="AA1250" t="str">
            <v>CANONICA D'ADDA</v>
          </cell>
        </row>
        <row r="1251">
          <cell r="AA1251" t="str">
            <v>CANOSA DI PUGLIA</v>
          </cell>
        </row>
        <row r="1252">
          <cell r="AA1252" t="str">
            <v>CANOSA SANNITA</v>
          </cell>
        </row>
        <row r="1253">
          <cell r="AA1253" t="str">
            <v>CANOSIO</v>
          </cell>
        </row>
        <row r="1254">
          <cell r="AA1254" t="str">
            <v>CANOSSA</v>
          </cell>
        </row>
        <row r="1255">
          <cell r="AA1255" t="str">
            <v>CANSANO</v>
          </cell>
        </row>
        <row r="1256">
          <cell r="AA1256" t="str">
            <v>CANTAGALLO</v>
          </cell>
        </row>
        <row r="1257">
          <cell r="AA1257" t="str">
            <v>CANTALICE</v>
          </cell>
        </row>
        <row r="1258">
          <cell r="AA1258" t="str">
            <v>CANTALUPA</v>
          </cell>
        </row>
        <row r="1259">
          <cell r="AA1259" t="str">
            <v>CANTALUPO IN SABINA</v>
          </cell>
        </row>
        <row r="1260">
          <cell r="AA1260" t="str">
            <v>CANTALUPO LIGURE</v>
          </cell>
        </row>
        <row r="1261">
          <cell r="AA1261" t="str">
            <v>CANTALUPO NEL SANNIO</v>
          </cell>
        </row>
        <row r="1262">
          <cell r="AA1262" t="str">
            <v>CANTARANA</v>
          </cell>
        </row>
        <row r="1263">
          <cell r="AA1263" t="str">
            <v>CANTELLO</v>
          </cell>
        </row>
        <row r="1264">
          <cell r="AA1264" t="str">
            <v>CANTERANO</v>
          </cell>
        </row>
        <row r="1265">
          <cell r="AA1265" t="str">
            <v>CANTIANO</v>
          </cell>
        </row>
        <row r="1266">
          <cell r="AA1266" t="str">
            <v>CANTOIRA</v>
          </cell>
        </row>
        <row r="1267">
          <cell r="AA1267" t="str">
            <v>CANTU'</v>
          </cell>
        </row>
        <row r="1268">
          <cell r="AA1268" t="str">
            <v>CANZANO</v>
          </cell>
        </row>
        <row r="1269">
          <cell r="AA1269" t="str">
            <v>CANZO</v>
          </cell>
        </row>
        <row r="1270">
          <cell r="AA1270" t="str">
            <v>CAORLE</v>
          </cell>
        </row>
        <row r="1271">
          <cell r="AA1271" t="str">
            <v>CAORSO</v>
          </cell>
        </row>
        <row r="1272">
          <cell r="AA1272" t="str">
            <v>CAPACCIO</v>
          </cell>
        </row>
        <row r="1273">
          <cell r="AA1273" t="str">
            <v>CAPACI</v>
          </cell>
        </row>
        <row r="1274">
          <cell r="AA1274" t="str">
            <v>CAPALBIO</v>
          </cell>
        </row>
        <row r="1275">
          <cell r="AA1275" t="str">
            <v>CAPANNOLI</v>
          </cell>
        </row>
        <row r="1276">
          <cell r="AA1276" t="str">
            <v>CAPANNORI</v>
          </cell>
        </row>
        <row r="1277">
          <cell r="AA1277" t="str">
            <v>CAPENA</v>
          </cell>
        </row>
        <row r="1278">
          <cell r="AA1278" t="str">
            <v>CAPERGNANICA</v>
          </cell>
        </row>
        <row r="1279">
          <cell r="AA1279" t="str">
            <v>CAPESTRANO</v>
          </cell>
        </row>
        <row r="1280">
          <cell r="AA1280" t="str">
            <v>CAPIAGO INTIMIANO</v>
          </cell>
        </row>
        <row r="1281">
          <cell r="AA1281" t="str">
            <v>CAPISTRANO</v>
          </cell>
        </row>
        <row r="1282">
          <cell r="AA1282" t="str">
            <v>CAPISTRELLO</v>
          </cell>
        </row>
        <row r="1283">
          <cell r="AA1283" t="str">
            <v>CAPITIGNANO</v>
          </cell>
        </row>
        <row r="1284">
          <cell r="AA1284" t="str">
            <v>CAPIZZI</v>
          </cell>
        </row>
        <row r="1285">
          <cell r="AA1285" t="str">
            <v>CAPIZZONE</v>
          </cell>
        </row>
        <row r="1286">
          <cell r="AA1286" t="str">
            <v>CAPO DI PONTE</v>
          </cell>
        </row>
        <row r="1287">
          <cell r="AA1287" t="str">
            <v>CAPO D'ORLANDO</v>
          </cell>
        </row>
        <row r="1288">
          <cell r="AA1288" t="str">
            <v>CAPODIMONTE</v>
          </cell>
        </row>
        <row r="1289">
          <cell r="AA1289" t="str">
            <v>CAPODRISE</v>
          </cell>
        </row>
        <row r="1290">
          <cell r="AA1290" t="str">
            <v>CAPOLIVERI</v>
          </cell>
        </row>
        <row r="1291">
          <cell r="AA1291" t="str">
            <v>CAPOLONA</v>
          </cell>
        </row>
        <row r="1292">
          <cell r="AA1292" t="str">
            <v>CAPONAGO</v>
          </cell>
        </row>
        <row r="1293">
          <cell r="AA1293" t="str">
            <v>CAPORCIANO</v>
          </cell>
        </row>
        <row r="1294">
          <cell r="AA1294" t="str">
            <v>CAPOSELE</v>
          </cell>
        </row>
        <row r="1295">
          <cell r="AA1295" t="str">
            <v>CAPOTERRA</v>
          </cell>
        </row>
        <row r="1296">
          <cell r="AA1296" t="str">
            <v>CAPOVALLE</v>
          </cell>
        </row>
        <row r="1297">
          <cell r="AA1297" t="str">
            <v>CAPPADOCIA</v>
          </cell>
        </row>
        <row r="1298">
          <cell r="AA1298" t="str">
            <v>CAPPELLA CANTONE</v>
          </cell>
        </row>
        <row r="1299">
          <cell r="AA1299" t="str">
            <v>CAPPELLA DE' PICENARDI</v>
          </cell>
        </row>
        <row r="1300">
          <cell r="AA1300" t="str">
            <v>CAPPELLA MAGGIORE</v>
          </cell>
        </row>
        <row r="1301">
          <cell r="AA1301" t="str">
            <v>CAPPELLE SUL TAVO</v>
          </cell>
        </row>
        <row r="1302">
          <cell r="AA1302" t="str">
            <v>CAPRACOTTA</v>
          </cell>
        </row>
        <row r="1303">
          <cell r="AA1303" t="str">
            <v>CAPRAIA E LIMITE</v>
          </cell>
        </row>
        <row r="1304">
          <cell r="AA1304" t="str">
            <v>CAPRAIA ISOLA</v>
          </cell>
        </row>
        <row r="1305">
          <cell r="AA1305" t="str">
            <v>CAPRALBA</v>
          </cell>
        </row>
        <row r="1306">
          <cell r="AA1306" t="str">
            <v>CAPRANICA</v>
          </cell>
        </row>
        <row r="1307">
          <cell r="AA1307" t="str">
            <v>CAPRANICA PRENESTINA</v>
          </cell>
        </row>
        <row r="1308">
          <cell r="AA1308" t="str">
            <v>CAPRARICA DI LECCE</v>
          </cell>
        </row>
        <row r="1309">
          <cell r="AA1309" t="str">
            <v>CAPRAROLA</v>
          </cell>
        </row>
        <row r="1310">
          <cell r="AA1310" t="str">
            <v>CAPRAUNA</v>
          </cell>
        </row>
        <row r="1311">
          <cell r="AA1311" t="str">
            <v>CAPRESE MICHELANGELO</v>
          </cell>
        </row>
        <row r="1312">
          <cell r="AA1312" t="str">
            <v>CAPREZZO</v>
          </cell>
        </row>
        <row r="1313">
          <cell r="AA1313" t="str">
            <v>CAPRI</v>
          </cell>
        </row>
        <row r="1314">
          <cell r="AA1314" t="str">
            <v>CAPRI LEONE</v>
          </cell>
        </row>
        <row r="1315">
          <cell r="AA1315" t="str">
            <v>CAPRIANA</v>
          </cell>
        </row>
        <row r="1316">
          <cell r="AA1316" t="str">
            <v>CAPRIANO DEL COLLE</v>
          </cell>
        </row>
        <row r="1317">
          <cell r="AA1317" t="str">
            <v>CAPRIATA D'ORBA</v>
          </cell>
        </row>
        <row r="1318">
          <cell r="AA1318" t="str">
            <v>CAPRIATE SAN GERVASIO</v>
          </cell>
        </row>
        <row r="1319">
          <cell r="AA1319" t="str">
            <v>CAPRIATI A VOLTURNO</v>
          </cell>
        </row>
        <row r="1320">
          <cell r="AA1320" t="str">
            <v>CAPRIE</v>
          </cell>
        </row>
        <row r="1321">
          <cell r="AA1321" t="str">
            <v>CAPRIGLIA IRPINA</v>
          </cell>
        </row>
        <row r="1322">
          <cell r="AA1322" t="str">
            <v>CAPRIGLIO</v>
          </cell>
        </row>
        <row r="1323">
          <cell r="AA1323" t="str">
            <v>CAPRILE</v>
          </cell>
        </row>
        <row r="1324">
          <cell r="AA1324" t="str">
            <v>CAPRINO BERGAMASCO</v>
          </cell>
        </row>
        <row r="1325">
          <cell r="AA1325" t="str">
            <v>CAPRINO VERONESE</v>
          </cell>
        </row>
        <row r="1326">
          <cell r="AA1326" t="str">
            <v>CAPRIOLO</v>
          </cell>
        </row>
        <row r="1327">
          <cell r="AA1327" t="str">
            <v>CAPRIVA DEL FRIULI</v>
          </cell>
        </row>
        <row r="1328">
          <cell r="AA1328" t="str">
            <v>CAPUA</v>
          </cell>
        </row>
        <row r="1329">
          <cell r="AA1329" t="str">
            <v>CAPURSO</v>
          </cell>
        </row>
        <row r="1330">
          <cell r="AA1330" t="str">
            <v>CARAFFA DEL BIANCO</v>
          </cell>
        </row>
        <row r="1331">
          <cell r="AA1331" t="str">
            <v>CARAFFA DI CATANZARO</v>
          </cell>
        </row>
        <row r="1332">
          <cell r="AA1332" t="str">
            <v>CARAGLIO</v>
          </cell>
        </row>
        <row r="1333">
          <cell r="AA1333" t="str">
            <v>CARAMAGNA PIEMONTE</v>
          </cell>
        </row>
        <row r="1334">
          <cell r="AA1334" t="str">
            <v>CARAMANICO TERME</v>
          </cell>
        </row>
        <row r="1335">
          <cell r="AA1335" t="str">
            <v>CARANO</v>
          </cell>
        </row>
        <row r="1336">
          <cell r="AA1336" t="str">
            <v>CARAPELLE</v>
          </cell>
        </row>
        <row r="1337">
          <cell r="AA1337" t="str">
            <v>CARAPELLE CALVISIO</v>
          </cell>
        </row>
        <row r="1338">
          <cell r="AA1338" t="str">
            <v>CARASCO</v>
          </cell>
        </row>
        <row r="1339">
          <cell r="AA1339" t="str">
            <v>CARASSAI</v>
          </cell>
        </row>
        <row r="1340">
          <cell r="AA1340" t="str">
            <v>CARATE BRIANZA</v>
          </cell>
        </row>
        <row r="1341">
          <cell r="AA1341" t="str">
            <v>CARATE URIO</v>
          </cell>
        </row>
        <row r="1342">
          <cell r="AA1342" t="str">
            <v>CARAVAGGIO</v>
          </cell>
        </row>
        <row r="1343">
          <cell r="AA1343" t="str">
            <v>CARAVATE</v>
          </cell>
        </row>
        <row r="1344">
          <cell r="AA1344" t="str">
            <v>CARAVONICA</v>
          </cell>
        </row>
        <row r="1345">
          <cell r="AA1345" t="str">
            <v>CARBOGNANO</v>
          </cell>
        </row>
        <row r="1346">
          <cell r="AA1346" t="str">
            <v>CARBONARA AL TICINO</v>
          </cell>
        </row>
        <row r="1347">
          <cell r="AA1347" t="str">
            <v>CARBONARA DI NOLA</v>
          </cell>
        </row>
        <row r="1348">
          <cell r="AA1348" t="str">
            <v>CARBONARA DI PO</v>
          </cell>
        </row>
        <row r="1349">
          <cell r="AA1349" t="str">
            <v>CARBONARA SCRIVIA</v>
          </cell>
        </row>
        <row r="1350">
          <cell r="AA1350" t="str">
            <v>CARBONATE</v>
          </cell>
        </row>
        <row r="1351">
          <cell r="AA1351" t="str">
            <v>CARBONE</v>
          </cell>
        </row>
        <row r="1352">
          <cell r="AA1352" t="str">
            <v>CARBONERA</v>
          </cell>
        </row>
        <row r="1353">
          <cell r="AA1353" t="str">
            <v>CARBONIA</v>
          </cell>
        </row>
        <row r="1354">
          <cell r="AA1354" t="str">
            <v>CARCARE</v>
          </cell>
        </row>
        <row r="1355">
          <cell r="AA1355" t="str">
            <v>CARCERI</v>
          </cell>
        </row>
        <row r="1356">
          <cell r="AA1356" t="str">
            <v>CARCOFORO</v>
          </cell>
        </row>
        <row r="1357">
          <cell r="AA1357" t="str">
            <v>CARDANO AL CAMPO</v>
          </cell>
        </row>
        <row r="1358">
          <cell r="AA1358" t="str">
            <v>CARDE'</v>
          </cell>
        </row>
        <row r="1359">
          <cell r="AA1359" t="str">
            <v>CARDEDU</v>
          </cell>
        </row>
        <row r="1360">
          <cell r="AA1360" t="str">
            <v>CARDETO</v>
          </cell>
        </row>
        <row r="1361">
          <cell r="AA1361" t="str">
            <v>CARDINALE</v>
          </cell>
        </row>
        <row r="1362">
          <cell r="AA1362" t="str">
            <v>CARDITO</v>
          </cell>
        </row>
        <row r="1363">
          <cell r="AA1363" t="str">
            <v>CAREGGINE</v>
          </cell>
        </row>
        <row r="1364">
          <cell r="AA1364" t="str">
            <v>CAREMA</v>
          </cell>
        </row>
        <row r="1365">
          <cell r="AA1365" t="str">
            <v>CARENNO</v>
          </cell>
        </row>
        <row r="1366">
          <cell r="AA1366" t="str">
            <v>CARENTINO</v>
          </cell>
        </row>
        <row r="1367">
          <cell r="AA1367" t="str">
            <v>CARERI</v>
          </cell>
        </row>
        <row r="1368">
          <cell r="AA1368" t="str">
            <v>CARESANA</v>
          </cell>
        </row>
        <row r="1369">
          <cell r="AA1369" t="str">
            <v>CARESANABLOT</v>
          </cell>
        </row>
        <row r="1370">
          <cell r="AA1370" t="str">
            <v>CAREZZANO</v>
          </cell>
        </row>
        <row r="1371">
          <cell r="AA1371" t="str">
            <v>CARFIZZI</v>
          </cell>
        </row>
        <row r="1372">
          <cell r="AA1372" t="str">
            <v>CARGEGHE</v>
          </cell>
        </row>
        <row r="1373">
          <cell r="AA1373" t="str">
            <v>CARIATI</v>
          </cell>
        </row>
        <row r="1374">
          <cell r="AA1374" t="str">
            <v>CARIFE</v>
          </cell>
        </row>
        <row r="1375">
          <cell r="AA1375" t="str">
            <v>CARIGNANO</v>
          </cell>
        </row>
        <row r="1376">
          <cell r="AA1376" t="str">
            <v>CARIMATE</v>
          </cell>
        </row>
        <row r="1377">
          <cell r="AA1377" t="str">
            <v>CARINARO</v>
          </cell>
        </row>
        <row r="1378">
          <cell r="AA1378" t="str">
            <v>CARINI</v>
          </cell>
        </row>
        <row r="1379">
          <cell r="AA1379" t="str">
            <v>CARINOLA</v>
          </cell>
        </row>
        <row r="1380">
          <cell r="AA1380" t="str">
            <v>CARISIO</v>
          </cell>
        </row>
        <row r="1381">
          <cell r="AA1381" t="str">
            <v>CARISOLO</v>
          </cell>
        </row>
        <row r="1382">
          <cell r="AA1382" t="str">
            <v>CARLANTINO</v>
          </cell>
        </row>
        <row r="1383">
          <cell r="AA1383" t="str">
            <v>CARLAZZO</v>
          </cell>
        </row>
        <row r="1384">
          <cell r="AA1384" t="str">
            <v>CARLENTINI</v>
          </cell>
        </row>
        <row r="1385">
          <cell r="AA1385" t="str">
            <v>CARLINO</v>
          </cell>
        </row>
        <row r="1386">
          <cell r="AA1386" t="str">
            <v>CARLOFORTE</v>
          </cell>
        </row>
        <row r="1387">
          <cell r="AA1387" t="str">
            <v>CARLOPOLI</v>
          </cell>
        </row>
        <row r="1388">
          <cell r="AA1388" t="str">
            <v>CARMAGNOLA</v>
          </cell>
        </row>
        <row r="1389">
          <cell r="AA1389" t="str">
            <v>CARMIANO</v>
          </cell>
        </row>
        <row r="1390">
          <cell r="AA1390" t="str">
            <v>CARMIGNANO</v>
          </cell>
        </row>
        <row r="1391">
          <cell r="AA1391" t="str">
            <v>CARMIGNANO DI BRENTA</v>
          </cell>
        </row>
        <row r="1392">
          <cell r="AA1392" t="str">
            <v>CARNAGO</v>
          </cell>
        </row>
        <row r="1393">
          <cell r="AA1393" t="str">
            <v>CARNATE</v>
          </cell>
        </row>
        <row r="1394">
          <cell r="AA1394" t="str">
            <v>CAROBBIO DEGLI ANGELI</v>
          </cell>
        </row>
        <row r="1395">
          <cell r="AA1395" t="str">
            <v>CAROLEI</v>
          </cell>
        </row>
        <row r="1396">
          <cell r="AA1396" t="str">
            <v>CARONA</v>
          </cell>
        </row>
        <row r="1397">
          <cell r="AA1397" t="str">
            <v>CARONIA</v>
          </cell>
        </row>
        <row r="1398">
          <cell r="AA1398" t="str">
            <v>CARONNO PERTUSELLA</v>
          </cell>
        </row>
        <row r="1399">
          <cell r="AA1399" t="str">
            <v>CARONNO VARESINO</v>
          </cell>
        </row>
        <row r="1400">
          <cell r="AA1400" t="str">
            <v>CAROSINO</v>
          </cell>
        </row>
        <row r="1401">
          <cell r="AA1401" t="str">
            <v>CAROVIGNO</v>
          </cell>
        </row>
        <row r="1402">
          <cell r="AA1402" t="str">
            <v>CAROVILLI</v>
          </cell>
        </row>
        <row r="1403">
          <cell r="AA1403" t="str">
            <v>CARPANETO PIACENTINO</v>
          </cell>
        </row>
        <row r="1404">
          <cell r="AA1404" t="str">
            <v>CARPANZANO</v>
          </cell>
        </row>
        <row r="1405">
          <cell r="AA1405" t="str">
            <v>CARPASIO</v>
          </cell>
        </row>
        <row r="1406">
          <cell r="AA1406" t="str">
            <v>CARPEGNA</v>
          </cell>
        </row>
        <row r="1407">
          <cell r="AA1407" t="str">
            <v>CARPENEDOLO</v>
          </cell>
        </row>
        <row r="1408">
          <cell r="AA1408" t="str">
            <v>CARPENETO</v>
          </cell>
        </row>
        <row r="1409">
          <cell r="AA1409" t="str">
            <v>CARPI</v>
          </cell>
        </row>
        <row r="1410">
          <cell r="AA1410" t="str">
            <v>CARPIANO</v>
          </cell>
        </row>
        <row r="1411">
          <cell r="AA1411" t="str">
            <v>CARPIGNANO SALENTINO</v>
          </cell>
        </row>
        <row r="1412">
          <cell r="AA1412" t="str">
            <v>CARPIGNANO SESIA</v>
          </cell>
        </row>
        <row r="1413">
          <cell r="AA1413" t="str">
            <v>CARPINETI</v>
          </cell>
        </row>
        <row r="1414">
          <cell r="AA1414" t="str">
            <v>CARPINETO DELLA NORA</v>
          </cell>
        </row>
        <row r="1415">
          <cell r="AA1415" t="str">
            <v>CARPINETO ROMANO</v>
          </cell>
        </row>
        <row r="1416">
          <cell r="AA1416" t="str">
            <v>CARPINETO SINELLO</v>
          </cell>
        </row>
        <row r="1417">
          <cell r="AA1417" t="str">
            <v>CARPINO</v>
          </cell>
        </row>
        <row r="1418">
          <cell r="AA1418" t="str">
            <v>CARPINONE</v>
          </cell>
        </row>
        <row r="1419">
          <cell r="AA1419" t="str">
            <v>CARRARA</v>
          </cell>
        </row>
        <row r="1420">
          <cell r="AA1420" t="str">
            <v>CARRE'</v>
          </cell>
        </row>
        <row r="1421">
          <cell r="AA1421" t="str">
            <v>CARREGA LIGURE</v>
          </cell>
        </row>
        <row r="1422">
          <cell r="AA1422" t="str">
            <v>CARRO</v>
          </cell>
        </row>
        <row r="1423">
          <cell r="AA1423" t="str">
            <v>CARRODANO</v>
          </cell>
        </row>
        <row r="1424">
          <cell r="AA1424" t="str">
            <v>CARROSIO</v>
          </cell>
        </row>
        <row r="1425">
          <cell r="AA1425" t="str">
            <v>CARRU'</v>
          </cell>
        </row>
        <row r="1426">
          <cell r="AA1426" t="str">
            <v>CARSOLI</v>
          </cell>
        </row>
        <row r="1427">
          <cell r="AA1427" t="str">
            <v>CARTIGLIANO</v>
          </cell>
        </row>
        <row r="1428">
          <cell r="AA1428" t="str">
            <v>CARTIGNANO</v>
          </cell>
        </row>
        <row r="1429">
          <cell r="AA1429" t="str">
            <v>CARTOCETO</v>
          </cell>
        </row>
        <row r="1430">
          <cell r="AA1430" t="str">
            <v>CARTOSIO</v>
          </cell>
        </row>
        <row r="1431">
          <cell r="AA1431" t="str">
            <v>CARTURA</v>
          </cell>
        </row>
        <row r="1432">
          <cell r="AA1432" t="str">
            <v>CARUGATE</v>
          </cell>
        </row>
        <row r="1433">
          <cell r="AA1433" t="str">
            <v>CARUGO</v>
          </cell>
        </row>
        <row r="1434">
          <cell r="AA1434" t="str">
            <v>CARUNCHIO</v>
          </cell>
        </row>
        <row r="1435">
          <cell r="AA1435" t="str">
            <v>CARVICO</v>
          </cell>
        </row>
        <row r="1436">
          <cell r="AA1436" t="str">
            <v>CARZANO</v>
          </cell>
        </row>
        <row r="1437">
          <cell r="AA1437" t="str">
            <v>CASABONA</v>
          </cell>
        </row>
        <row r="1438">
          <cell r="AA1438" t="str">
            <v>CASACALENDA</v>
          </cell>
        </row>
        <row r="1439">
          <cell r="AA1439" t="str">
            <v>CASACANDITELLA</v>
          </cell>
        </row>
        <row r="1440">
          <cell r="AA1440" t="str">
            <v>CASAGIOVE</v>
          </cell>
        </row>
        <row r="1441">
          <cell r="AA1441" t="str">
            <v>CASAL CERMELLI</v>
          </cell>
        </row>
        <row r="1442">
          <cell r="AA1442" t="str">
            <v>CASAL DI PRINCIPE</v>
          </cell>
        </row>
        <row r="1443">
          <cell r="AA1443" t="str">
            <v>CASAL VELINO</v>
          </cell>
        </row>
        <row r="1444">
          <cell r="AA1444" t="str">
            <v>CASALANGUIDA</v>
          </cell>
        </row>
        <row r="1445">
          <cell r="AA1445" t="str">
            <v>CASALATTICO</v>
          </cell>
        </row>
        <row r="1446">
          <cell r="AA1446" t="str">
            <v>CASALBELTRAME</v>
          </cell>
        </row>
        <row r="1447">
          <cell r="AA1447" t="str">
            <v>CASALBORDINO</v>
          </cell>
        </row>
        <row r="1448">
          <cell r="AA1448" t="str">
            <v>CASALBORE</v>
          </cell>
        </row>
        <row r="1449">
          <cell r="AA1449" t="str">
            <v>CASALBORGONE</v>
          </cell>
        </row>
        <row r="1450">
          <cell r="AA1450" t="str">
            <v>CASALBUONO</v>
          </cell>
        </row>
        <row r="1451">
          <cell r="AA1451" t="str">
            <v>CASALBUTTANO ED UNITI</v>
          </cell>
        </row>
        <row r="1452">
          <cell r="AA1452" t="str">
            <v>CASALCIPRANO</v>
          </cell>
        </row>
        <row r="1453">
          <cell r="AA1453" t="str">
            <v>CASALDUNI</v>
          </cell>
        </row>
        <row r="1454">
          <cell r="AA1454" t="str">
            <v>CASALE CORTE CERRO</v>
          </cell>
        </row>
        <row r="1455">
          <cell r="AA1455" t="str">
            <v>CASALE CREMASCO VIDOLASCO</v>
          </cell>
        </row>
        <row r="1456">
          <cell r="AA1456" t="str">
            <v>CASALE DI SCODOSIA</v>
          </cell>
        </row>
        <row r="1457">
          <cell r="AA1457" t="str">
            <v>CASALE LITTA</v>
          </cell>
        </row>
        <row r="1458">
          <cell r="AA1458" t="str">
            <v>CASALE MARITTIMO</v>
          </cell>
        </row>
        <row r="1459">
          <cell r="AA1459" t="str">
            <v>CASALE MONFERRATO</v>
          </cell>
        </row>
        <row r="1460">
          <cell r="AA1460" t="str">
            <v>CASALE SUL SILE</v>
          </cell>
        </row>
        <row r="1461">
          <cell r="AA1461" t="str">
            <v>CASALECCHIO DI RENO</v>
          </cell>
        </row>
        <row r="1462">
          <cell r="AA1462" t="str">
            <v>CASALEGGIO BOIRO</v>
          </cell>
        </row>
        <row r="1463">
          <cell r="AA1463" t="str">
            <v>CASALEGGIO NOVARA</v>
          </cell>
        </row>
        <row r="1464">
          <cell r="AA1464" t="str">
            <v>CASALEONE</v>
          </cell>
        </row>
        <row r="1465">
          <cell r="AA1465" t="str">
            <v>CASALETTO CEREDANO</v>
          </cell>
        </row>
        <row r="1466">
          <cell r="AA1466" t="str">
            <v>CASALETTO DI SOPRA</v>
          </cell>
        </row>
        <row r="1467">
          <cell r="AA1467" t="str">
            <v>CASALETTO LODIGIANO</v>
          </cell>
        </row>
        <row r="1468">
          <cell r="AA1468" t="str">
            <v>CASALETTO SPARTANO</v>
          </cell>
        </row>
        <row r="1469">
          <cell r="AA1469" t="str">
            <v>CASALETTO VAPRIO</v>
          </cell>
        </row>
        <row r="1470">
          <cell r="AA1470" t="str">
            <v>CASALFIUMANESE</v>
          </cell>
        </row>
        <row r="1471">
          <cell r="AA1471" t="str">
            <v>CASALGRANDE</v>
          </cell>
        </row>
        <row r="1472">
          <cell r="AA1472" t="str">
            <v>CASALGRASSO</v>
          </cell>
        </row>
        <row r="1473">
          <cell r="AA1473" t="str">
            <v>CASALINCONTRADA</v>
          </cell>
        </row>
        <row r="1474">
          <cell r="AA1474" t="str">
            <v>CASALINO</v>
          </cell>
        </row>
        <row r="1475">
          <cell r="AA1475" t="str">
            <v>CASALMAGGIORE</v>
          </cell>
        </row>
        <row r="1476">
          <cell r="AA1476" t="str">
            <v>CASALMAIOCCO</v>
          </cell>
        </row>
        <row r="1477">
          <cell r="AA1477" t="str">
            <v>CASALMORANO</v>
          </cell>
        </row>
        <row r="1478">
          <cell r="AA1478" t="str">
            <v>CASALMORO</v>
          </cell>
        </row>
        <row r="1479">
          <cell r="AA1479" t="str">
            <v>CASALNOCETO</v>
          </cell>
        </row>
        <row r="1480">
          <cell r="AA1480" t="str">
            <v>CASALNUOVO DI NAPOLI</v>
          </cell>
        </row>
        <row r="1481">
          <cell r="AA1481" t="str">
            <v>CASALNUOVO MONTEROTARO</v>
          </cell>
        </row>
        <row r="1482">
          <cell r="AA1482" t="str">
            <v>CASALOLDO</v>
          </cell>
        </row>
        <row r="1483">
          <cell r="AA1483" t="str">
            <v>CASALPUSTERLENGO</v>
          </cell>
        </row>
        <row r="1484">
          <cell r="AA1484" t="str">
            <v>CASALROMANO</v>
          </cell>
        </row>
        <row r="1485">
          <cell r="AA1485" t="str">
            <v>CASALSERUGO</v>
          </cell>
        </row>
        <row r="1486">
          <cell r="AA1486" t="str">
            <v>CASALUCE</v>
          </cell>
        </row>
        <row r="1487">
          <cell r="AA1487" t="str">
            <v>CASALVECCHIO DI PUGLIA</v>
          </cell>
        </row>
        <row r="1488">
          <cell r="AA1488" t="str">
            <v>CASALVECCHIO SICULO</v>
          </cell>
        </row>
        <row r="1489">
          <cell r="AA1489" t="str">
            <v>CASALVIERI</v>
          </cell>
        </row>
        <row r="1490">
          <cell r="AA1490" t="str">
            <v>CASALVOLONE</v>
          </cell>
        </row>
        <row r="1491">
          <cell r="AA1491" t="str">
            <v>CASALZUIGNO</v>
          </cell>
        </row>
        <row r="1492">
          <cell r="AA1492" t="str">
            <v>CASAMARCIANO</v>
          </cell>
        </row>
        <row r="1493">
          <cell r="AA1493" t="str">
            <v>CASAMASSIMA</v>
          </cell>
        </row>
        <row r="1494">
          <cell r="AA1494" t="str">
            <v>CASAMICCIOLA TERME</v>
          </cell>
        </row>
        <row r="1495">
          <cell r="AA1495" t="str">
            <v>CASANDRINO</v>
          </cell>
        </row>
        <row r="1496">
          <cell r="AA1496" t="str">
            <v>CASANOVA ELVO</v>
          </cell>
        </row>
        <row r="1497">
          <cell r="AA1497" t="str">
            <v>CASANOVA LERRONE</v>
          </cell>
        </row>
        <row r="1498">
          <cell r="AA1498" t="str">
            <v>CASANOVA LONATI</v>
          </cell>
        </row>
        <row r="1499">
          <cell r="AA1499" t="str">
            <v>CASAPE</v>
          </cell>
        </row>
        <row r="1500">
          <cell r="AA1500" t="str">
            <v>CASAPESENNA</v>
          </cell>
        </row>
        <row r="1501">
          <cell r="AA1501" t="str">
            <v>CASAPINTA</v>
          </cell>
        </row>
        <row r="1502">
          <cell r="AA1502" t="str">
            <v>CASAPROTA</v>
          </cell>
        </row>
        <row r="1503">
          <cell r="AA1503" t="str">
            <v>CASAPULLA</v>
          </cell>
        </row>
        <row r="1504">
          <cell r="AA1504" t="str">
            <v>CASARANO</v>
          </cell>
        </row>
        <row r="1505">
          <cell r="AA1505" t="str">
            <v>CASARGO</v>
          </cell>
        </row>
        <row r="1506">
          <cell r="AA1506" t="str">
            <v>CASARILE</v>
          </cell>
        </row>
        <row r="1507">
          <cell r="AA1507" t="str">
            <v>CASARSA DELLA DELIZIA</v>
          </cell>
        </row>
        <row r="1508">
          <cell r="AA1508" t="str">
            <v>CASARZA LIGURE</v>
          </cell>
        </row>
        <row r="1509">
          <cell r="AA1509" t="str">
            <v>CASASCO</v>
          </cell>
        </row>
        <row r="1510">
          <cell r="AA1510" t="str">
            <v>CASASCO D'INTELVI</v>
          </cell>
        </row>
        <row r="1511">
          <cell r="AA1511" t="str">
            <v>CASATENOVO</v>
          </cell>
        </row>
        <row r="1512">
          <cell r="AA1512" t="str">
            <v>CASATISMA</v>
          </cell>
        </row>
        <row r="1513">
          <cell r="AA1513" t="str">
            <v>CASAVATORE</v>
          </cell>
        </row>
        <row r="1514">
          <cell r="AA1514" t="str">
            <v>CASAZZA</v>
          </cell>
        </row>
        <row r="1515">
          <cell r="AA1515" t="str">
            <v>CASCIA</v>
          </cell>
        </row>
        <row r="1516">
          <cell r="AA1516" t="str">
            <v>CASCIAGO</v>
          </cell>
        </row>
        <row r="1517">
          <cell r="AA1517" t="str">
            <v>CASCIANA TERME</v>
          </cell>
        </row>
        <row r="1518">
          <cell r="AA1518" t="str">
            <v>CASCINA</v>
          </cell>
        </row>
        <row r="1519">
          <cell r="AA1519" t="str">
            <v>CASCINETTE D'IVREA</v>
          </cell>
        </row>
        <row r="1520">
          <cell r="AA1520" t="str">
            <v>CASEI GEROLA</v>
          </cell>
        </row>
        <row r="1521">
          <cell r="AA1521" t="str">
            <v>CASELETTE</v>
          </cell>
        </row>
        <row r="1522">
          <cell r="AA1522" t="str">
            <v>CASELLA</v>
          </cell>
        </row>
        <row r="1523">
          <cell r="AA1523" t="str">
            <v>CASELLE IN PITTARI</v>
          </cell>
        </row>
        <row r="1524">
          <cell r="AA1524" t="str">
            <v>CASELLE LANDI</v>
          </cell>
        </row>
        <row r="1525">
          <cell r="AA1525" t="str">
            <v>CASELLE LURANI</v>
          </cell>
        </row>
        <row r="1526">
          <cell r="AA1526" t="str">
            <v>CASELLE TORINESE</v>
          </cell>
        </row>
        <row r="1527">
          <cell r="AA1527" t="str">
            <v>CASERTA</v>
          </cell>
        </row>
        <row r="1528">
          <cell r="AA1528" t="str">
            <v>CASIER</v>
          </cell>
        </row>
        <row r="1529">
          <cell r="AA1529" t="str">
            <v>CASIGNANA</v>
          </cell>
        </row>
        <row r="1530">
          <cell r="AA1530" t="str">
            <v>CASINA</v>
          </cell>
        </row>
        <row r="1531">
          <cell r="AA1531" t="str">
            <v>CASIRATE D'ADDA</v>
          </cell>
        </row>
        <row r="1532">
          <cell r="AA1532" t="str">
            <v>CASLINO D'ERBA</v>
          </cell>
        </row>
        <row r="1533">
          <cell r="AA1533" t="str">
            <v>CASNATE CON BERNATE</v>
          </cell>
        </row>
        <row r="1534">
          <cell r="AA1534" t="str">
            <v>CASNIGO</v>
          </cell>
        </row>
        <row r="1535">
          <cell r="AA1535" t="str">
            <v>CASOLA DI NAPOLI</v>
          </cell>
        </row>
        <row r="1536">
          <cell r="AA1536" t="str">
            <v>CASOLA IN LUNIGIANA</v>
          </cell>
        </row>
        <row r="1537">
          <cell r="AA1537" t="str">
            <v>CASOLA VALSENIO</v>
          </cell>
        </row>
        <row r="1538">
          <cell r="AA1538" t="str">
            <v>CASOLE BRUZIO</v>
          </cell>
        </row>
        <row r="1539">
          <cell r="AA1539" t="str">
            <v>CASOLE D'ELSA</v>
          </cell>
        </row>
        <row r="1540">
          <cell r="AA1540" t="str">
            <v>CASOLI</v>
          </cell>
        </row>
        <row r="1541">
          <cell r="AA1541" t="str">
            <v>CASORATE PRIMO</v>
          </cell>
        </row>
        <row r="1542">
          <cell r="AA1542" t="str">
            <v>CASORATE SEMPIONE</v>
          </cell>
        </row>
        <row r="1543">
          <cell r="AA1543" t="str">
            <v>CASOREZZO</v>
          </cell>
        </row>
        <row r="1544">
          <cell r="AA1544" t="str">
            <v>CASORIA</v>
          </cell>
        </row>
        <row r="1545">
          <cell r="AA1545" t="str">
            <v>CASORZO</v>
          </cell>
        </row>
        <row r="1546">
          <cell r="AA1546" t="str">
            <v>CASPERIA</v>
          </cell>
        </row>
        <row r="1547">
          <cell r="AA1547" t="str">
            <v>CASPOGGIO</v>
          </cell>
        </row>
        <row r="1548">
          <cell r="AA1548" t="str">
            <v>CASSACCO</v>
          </cell>
        </row>
        <row r="1549">
          <cell r="AA1549" t="str">
            <v>CASSAGO BRIANZA</v>
          </cell>
        </row>
        <row r="1550">
          <cell r="AA1550" t="str">
            <v>CASSANO ALLO IONIO</v>
          </cell>
        </row>
        <row r="1551">
          <cell r="AA1551" t="str">
            <v>CASSANO D'ADDA</v>
          </cell>
        </row>
        <row r="1552">
          <cell r="AA1552" t="str">
            <v>CASSANO DELLE MURGE</v>
          </cell>
        </row>
        <row r="1553">
          <cell r="AA1553" t="str">
            <v>CASSANO IRPINO</v>
          </cell>
        </row>
        <row r="1554">
          <cell r="AA1554" t="str">
            <v>CASSANO MAGNAGO</v>
          </cell>
        </row>
        <row r="1555">
          <cell r="AA1555" t="str">
            <v>CASSANO SPINOLA</v>
          </cell>
        </row>
        <row r="1556">
          <cell r="AA1556" t="str">
            <v>CASSANO VALCUVIA</v>
          </cell>
        </row>
        <row r="1557">
          <cell r="AA1557" t="str">
            <v>CASSARO</v>
          </cell>
        </row>
        <row r="1558">
          <cell r="AA1558" t="str">
            <v>CASSIGLIO</v>
          </cell>
        </row>
        <row r="1559">
          <cell r="AA1559" t="str">
            <v>CASSINA DE' PECCHI</v>
          </cell>
        </row>
        <row r="1560">
          <cell r="AA1560" t="str">
            <v>CASSINA RIZZARDI</v>
          </cell>
        </row>
        <row r="1561">
          <cell r="AA1561" t="str">
            <v>CASSINA VALSASSINA</v>
          </cell>
        </row>
        <row r="1562">
          <cell r="AA1562" t="str">
            <v>CASSINASCO</v>
          </cell>
        </row>
        <row r="1563">
          <cell r="AA1563" t="str">
            <v>CASSINE</v>
          </cell>
        </row>
        <row r="1564">
          <cell r="AA1564" t="str">
            <v>CASSINELLE</v>
          </cell>
        </row>
        <row r="1565">
          <cell r="AA1565" t="str">
            <v>CASSINETTA DI LUGAGNANO</v>
          </cell>
        </row>
        <row r="1566">
          <cell r="AA1566" t="str">
            <v>CASSINO</v>
          </cell>
        </row>
        <row r="1567">
          <cell r="AA1567" t="str">
            <v>CASSOLA</v>
          </cell>
        </row>
        <row r="1568">
          <cell r="AA1568" t="str">
            <v>CASSOLNOVO</v>
          </cell>
        </row>
        <row r="1569">
          <cell r="AA1569" t="str">
            <v>CASTAGNARO</v>
          </cell>
        </row>
        <row r="1570">
          <cell r="AA1570" t="str">
            <v>CASTAGNETO CARDUCCI</v>
          </cell>
        </row>
        <row r="1571">
          <cell r="AA1571" t="str">
            <v>CASTAGNETO PO</v>
          </cell>
        </row>
        <row r="1572">
          <cell r="AA1572" t="str">
            <v>CASTAGNITO</v>
          </cell>
        </row>
        <row r="1573">
          <cell r="AA1573" t="str">
            <v>CASTAGNOLE DELLE LANZE</v>
          </cell>
        </row>
        <row r="1574">
          <cell r="AA1574" t="str">
            <v>CASTAGNOLE MONFERRATO</v>
          </cell>
        </row>
        <row r="1575">
          <cell r="AA1575" t="str">
            <v>CASTAGNOLE PIEMONTE</v>
          </cell>
        </row>
        <row r="1576">
          <cell r="AA1576" t="str">
            <v>CASTANA</v>
          </cell>
        </row>
        <row r="1577">
          <cell r="AA1577" t="str">
            <v>CASTANO PRIMO</v>
          </cell>
        </row>
        <row r="1578">
          <cell r="AA1578" t="str">
            <v>CASTEGGIO</v>
          </cell>
        </row>
        <row r="1579">
          <cell r="AA1579" t="str">
            <v>CASTEGNATO</v>
          </cell>
        </row>
        <row r="1580">
          <cell r="AA1580" t="str">
            <v>CASTEGNERO</v>
          </cell>
        </row>
        <row r="1581">
          <cell r="AA1581" t="str">
            <v>CASTEL BARONIA</v>
          </cell>
        </row>
        <row r="1582">
          <cell r="AA1582" t="str">
            <v>CASTEL BOGLIONE</v>
          </cell>
        </row>
        <row r="1583">
          <cell r="AA1583" t="str">
            <v>CASTEL BOLOGNESE</v>
          </cell>
        </row>
        <row r="1584">
          <cell r="AA1584" t="str">
            <v>CASTEL CAMPAGNANO</v>
          </cell>
        </row>
        <row r="1585">
          <cell r="AA1585" t="str">
            <v>CASTEL CASTAGNA</v>
          </cell>
        </row>
        <row r="1586">
          <cell r="AA1586" t="str">
            <v>CASTEL COLONNA</v>
          </cell>
        </row>
        <row r="1587">
          <cell r="AA1587" t="str">
            <v>CASTEL CONDINO</v>
          </cell>
        </row>
        <row r="1588">
          <cell r="AA1588" t="str">
            <v>CASTEL D'AIANO</v>
          </cell>
        </row>
        <row r="1589">
          <cell r="AA1589" t="str">
            <v>CASTEL D'ARIO</v>
          </cell>
        </row>
        <row r="1590">
          <cell r="AA1590" t="str">
            <v>CASTEL D'AZZANO</v>
          </cell>
        </row>
        <row r="1591">
          <cell r="AA1591" t="str">
            <v>CASTEL DEL GIUDICE</v>
          </cell>
        </row>
        <row r="1592">
          <cell r="AA1592" t="str">
            <v>CASTEL DEL MONTE</v>
          </cell>
        </row>
        <row r="1593">
          <cell r="AA1593" t="str">
            <v>CASTEL DEL PIANO</v>
          </cell>
        </row>
        <row r="1594">
          <cell r="AA1594" t="str">
            <v>CASTEL DEL RIO</v>
          </cell>
        </row>
        <row r="1595">
          <cell r="AA1595" t="str">
            <v>CASTEL DI CASIO</v>
          </cell>
        </row>
        <row r="1596">
          <cell r="AA1596" t="str">
            <v>CASTEL DI IERI</v>
          </cell>
        </row>
        <row r="1597">
          <cell r="AA1597" t="str">
            <v>CASTEL DI IUDICA</v>
          </cell>
        </row>
        <row r="1598">
          <cell r="AA1598" t="str">
            <v>CASTEL DI LAMA</v>
          </cell>
        </row>
        <row r="1599">
          <cell r="AA1599" t="str">
            <v>CASTEL DI LUCIO</v>
          </cell>
        </row>
        <row r="1600">
          <cell r="AA1600" t="str">
            <v>CASTEL DI SANGRO</v>
          </cell>
        </row>
        <row r="1601">
          <cell r="AA1601" t="str">
            <v>CASTEL DI SASSO</v>
          </cell>
        </row>
        <row r="1602">
          <cell r="AA1602" t="str">
            <v>CASTEL DI TORA</v>
          </cell>
        </row>
        <row r="1603">
          <cell r="AA1603" t="str">
            <v>CASTEL FOCOGNANO</v>
          </cell>
        </row>
        <row r="1604">
          <cell r="AA1604" t="str">
            <v>CASTEL FRENTANO</v>
          </cell>
        </row>
        <row r="1605">
          <cell r="AA1605" t="str">
            <v>CASTEL GABBIANO</v>
          </cell>
        </row>
        <row r="1606">
          <cell r="AA1606" t="str">
            <v>CASTEL GANDOLFO</v>
          </cell>
        </row>
        <row r="1607">
          <cell r="AA1607" t="str">
            <v>CASTEL GIORGIO</v>
          </cell>
        </row>
        <row r="1608">
          <cell r="AA1608" t="str">
            <v>CASTEL GOFFREDO</v>
          </cell>
        </row>
        <row r="1609">
          <cell r="AA1609" t="str">
            <v>CASTEL GUELFO DI BOLOGNA</v>
          </cell>
        </row>
        <row r="1610">
          <cell r="AA1610" t="str">
            <v>CASTEL MADAMA</v>
          </cell>
        </row>
        <row r="1611">
          <cell r="AA1611" t="str">
            <v>CASTEL MAGGIORE</v>
          </cell>
        </row>
        <row r="1612">
          <cell r="AA1612" t="str">
            <v>CASTEL MELLA</v>
          </cell>
        </row>
        <row r="1613">
          <cell r="AA1613" t="str">
            <v>CASTEL MORRONE</v>
          </cell>
        </row>
        <row r="1614">
          <cell r="AA1614" t="str">
            <v>CASTEL RITALDI</v>
          </cell>
        </row>
        <row r="1615">
          <cell r="AA1615" t="str">
            <v>CASTEL ROCCHERO</v>
          </cell>
        </row>
        <row r="1616">
          <cell r="AA1616" t="str">
            <v>CASTEL ROZZONE</v>
          </cell>
        </row>
        <row r="1617">
          <cell r="AA1617" t="str">
            <v>CASTEL SAN GIORGIO</v>
          </cell>
        </row>
        <row r="1618">
          <cell r="AA1618" t="str">
            <v>CASTEL SAN GIOVANNI</v>
          </cell>
        </row>
        <row r="1619">
          <cell r="AA1619" t="str">
            <v>CASTEL SAN LORENZO</v>
          </cell>
        </row>
        <row r="1620">
          <cell r="AA1620" t="str">
            <v>CASTEL SAN NICCOLO'</v>
          </cell>
        </row>
        <row r="1621">
          <cell r="AA1621" t="str">
            <v>CASTEL SAN PIETRO ROMANO</v>
          </cell>
        </row>
        <row r="1622">
          <cell r="AA1622" t="str">
            <v>CASTEL SAN PIETRO TERME</v>
          </cell>
        </row>
        <row r="1623">
          <cell r="AA1623" t="str">
            <v>CASTEL SAN VINCENZO</v>
          </cell>
        </row>
        <row r="1624">
          <cell r="AA1624" t="str">
            <v>CASTEL SANT'ANGELO</v>
          </cell>
        </row>
        <row r="1625">
          <cell r="AA1625" t="str">
            <v>CASTEL SANT'ELIA</v>
          </cell>
        </row>
        <row r="1626">
          <cell r="AA1626" t="str">
            <v>CASTEL VISCARDO</v>
          </cell>
        </row>
        <row r="1627">
          <cell r="AA1627" t="str">
            <v>CASTEL VITTORIO</v>
          </cell>
        </row>
        <row r="1628">
          <cell r="AA1628" t="str">
            <v>CASTEL VOLTURNO</v>
          </cell>
        </row>
        <row r="1629">
          <cell r="AA1629" t="str">
            <v>CASTELBALDO</v>
          </cell>
        </row>
        <row r="1630">
          <cell r="AA1630" t="str">
            <v>CASTELBELFORTE</v>
          </cell>
        </row>
        <row r="1631">
          <cell r="AA1631" t="str">
            <v>CASTELBELLINO</v>
          </cell>
        </row>
        <row r="1632">
          <cell r="AA1632" t="str">
            <v>CASTELBELLO CIARDES</v>
          </cell>
        </row>
        <row r="1633">
          <cell r="AA1633" t="str">
            <v>CASTELBIANCO</v>
          </cell>
        </row>
        <row r="1634">
          <cell r="AA1634" t="str">
            <v>CASTELBOTTACCIO</v>
          </cell>
        </row>
        <row r="1635">
          <cell r="AA1635" t="str">
            <v>CASTELBUONO</v>
          </cell>
        </row>
        <row r="1636">
          <cell r="AA1636" t="str">
            <v>CASTELCIVITA</v>
          </cell>
        </row>
        <row r="1637">
          <cell r="AA1637" t="str">
            <v>CASTELCOVATI</v>
          </cell>
        </row>
        <row r="1638">
          <cell r="AA1638" t="str">
            <v>CASTELCUCCO</v>
          </cell>
        </row>
        <row r="1639">
          <cell r="AA1639" t="str">
            <v>CASTELDACCIA</v>
          </cell>
        </row>
        <row r="1640">
          <cell r="AA1640" t="str">
            <v>CASTELDELCI</v>
          </cell>
        </row>
        <row r="1641">
          <cell r="AA1641" t="str">
            <v>CASTELDELFINO</v>
          </cell>
        </row>
        <row r="1642">
          <cell r="AA1642" t="str">
            <v>CASTELDIDONE</v>
          </cell>
        </row>
        <row r="1643">
          <cell r="AA1643" t="str">
            <v>CASTELFIDARDO</v>
          </cell>
        </row>
        <row r="1644">
          <cell r="AA1644" t="str">
            <v>CASTELFIORENTINO</v>
          </cell>
        </row>
        <row r="1645">
          <cell r="AA1645" t="str">
            <v>CASTELFONDO</v>
          </cell>
        </row>
        <row r="1646">
          <cell r="AA1646" t="str">
            <v>CASTELFORTE</v>
          </cell>
        </row>
        <row r="1647">
          <cell r="AA1647" t="str">
            <v>CASTELFRANCI</v>
          </cell>
        </row>
        <row r="1648">
          <cell r="AA1648" t="str">
            <v>CASTELFRANCO DI SOPRA</v>
          </cell>
        </row>
        <row r="1649">
          <cell r="AA1649" t="str">
            <v>CASTELFRANCO DI SOTTO</v>
          </cell>
        </row>
        <row r="1650">
          <cell r="AA1650" t="str">
            <v>CASTELFRANCO EMILIA</v>
          </cell>
        </row>
        <row r="1651">
          <cell r="AA1651" t="str">
            <v>CASTELFRANCO IN MISCANO</v>
          </cell>
        </row>
        <row r="1652">
          <cell r="AA1652" t="str">
            <v>CASTELFRANCO VENETO</v>
          </cell>
        </row>
        <row r="1653">
          <cell r="AA1653" t="str">
            <v>CASTELGOMBERTO</v>
          </cell>
        </row>
        <row r="1654">
          <cell r="AA1654" t="str">
            <v>CASTELGRANDE</v>
          </cell>
        </row>
        <row r="1655">
          <cell r="AA1655" t="str">
            <v>CASTELGUGLIELMO</v>
          </cell>
        </row>
        <row r="1656">
          <cell r="AA1656" t="str">
            <v>CASTELGUIDONE</v>
          </cell>
        </row>
        <row r="1657">
          <cell r="AA1657" t="str">
            <v>CASTELLABATE</v>
          </cell>
        </row>
        <row r="1658">
          <cell r="AA1658" t="str">
            <v>CASTELLAFIUME</v>
          </cell>
        </row>
        <row r="1659">
          <cell r="AA1659" t="str">
            <v>CASTELL'ALFERO</v>
          </cell>
        </row>
        <row r="1660">
          <cell r="AA1660" t="str">
            <v>CASTELLALTO</v>
          </cell>
        </row>
        <row r="1661">
          <cell r="AA1661" t="str">
            <v>CASTELLAMMARE DEL GOLFO</v>
          </cell>
        </row>
        <row r="1662">
          <cell r="AA1662" t="str">
            <v>CASTELLAMMARE DI STABIA</v>
          </cell>
        </row>
        <row r="1663">
          <cell r="AA1663" t="str">
            <v>CASTELLAMONTE</v>
          </cell>
        </row>
        <row r="1664">
          <cell r="AA1664" t="str">
            <v>CASTELLANA GROTTE</v>
          </cell>
        </row>
        <row r="1665">
          <cell r="AA1665" t="str">
            <v>CASTELLANA SICULA</v>
          </cell>
        </row>
        <row r="1666">
          <cell r="AA1666" t="str">
            <v>CASTELLANETA</v>
          </cell>
        </row>
        <row r="1667">
          <cell r="AA1667" t="str">
            <v>CASTELLANIA</v>
          </cell>
        </row>
        <row r="1668">
          <cell r="AA1668" t="str">
            <v>CASTELLANZA</v>
          </cell>
        </row>
        <row r="1669">
          <cell r="AA1669" t="str">
            <v>CASTELLAR</v>
          </cell>
        </row>
        <row r="1670">
          <cell r="AA1670" t="str">
            <v>CASTELLAR GUIDOBONO</v>
          </cell>
        </row>
        <row r="1671">
          <cell r="AA1671" t="str">
            <v>CASTELLARANO</v>
          </cell>
        </row>
        <row r="1672">
          <cell r="AA1672" t="str">
            <v>CASTELLARO</v>
          </cell>
        </row>
        <row r="1673">
          <cell r="AA1673" t="str">
            <v>CASTELL'ARQUATO</v>
          </cell>
        </row>
        <row r="1674">
          <cell r="AA1674" t="str">
            <v>CASTELL'AZZARA</v>
          </cell>
        </row>
        <row r="1675">
          <cell r="AA1675" t="str">
            <v>CASTELLAZZO BORMIDA</v>
          </cell>
        </row>
        <row r="1676">
          <cell r="AA1676" t="str">
            <v>CASTELLAZZO NOVARESE</v>
          </cell>
        </row>
        <row r="1677">
          <cell r="AA1677" t="str">
            <v>CASTELLEONE</v>
          </cell>
        </row>
        <row r="1678">
          <cell r="AA1678" t="str">
            <v>CASTELLEONE DI SUASA</v>
          </cell>
        </row>
        <row r="1679">
          <cell r="AA1679" t="str">
            <v>CASTELLERO</v>
          </cell>
        </row>
        <row r="1680">
          <cell r="AA1680" t="str">
            <v>CASTELLETTO CERVO</v>
          </cell>
        </row>
        <row r="1681">
          <cell r="AA1681" t="str">
            <v>CASTELLETTO D'ERRO</v>
          </cell>
        </row>
        <row r="1682">
          <cell r="AA1682" t="str">
            <v>CASTELLETTO DI BRANDUZZO</v>
          </cell>
        </row>
        <row r="1683">
          <cell r="AA1683" t="str">
            <v>CASTELLETTO D'ORBA</v>
          </cell>
        </row>
        <row r="1684">
          <cell r="AA1684" t="str">
            <v>CASTELLETTO MERLI</v>
          </cell>
        </row>
        <row r="1685">
          <cell r="AA1685" t="str">
            <v>CASTELLETTO MOLINA</v>
          </cell>
        </row>
        <row r="1686">
          <cell r="AA1686" t="str">
            <v>CASTELLETTO MONFERRATO</v>
          </cell>
        </row>
        <row r="1687">
          <cell r="AA1687" t="str">
            <v>CASTELLETTO SOPRA TICINO</v>
          </cell>
        </row>
        <row r="1688">
          <cell r="AA1688" t="str">
            <v>CASTELLETTO STURA</v>
          </cell>
        </row>
        <row r="1689">
          <cell r="AA1689" t="str">
            <v>CASTELLETTO UZZONE</v>
          </cell>
        </row>
        <row r="1690">
          <cell r="AA1690" t="str">
            <v>CASTELLI</v>
          </cell>
        </row>
        <row r="1691">
          <cell r="AA1691" t="str">
            <v>CASTELLI CALEPIO</v>
          </cell>
        </row>
        <row r="1692">
          <cell r="AA1692" t="str">
            <v>CASTELLINA IN CHIANTI</v>
          </cell>
        </row>
        <row r="1693">
          <cell r="AA1693" t="str">
            <v>CASTELLINA MARITTIMA</v>
          </cell>
        </row>
        <row r="1694">
          <cell r="AA1694" t="str">
            <v>CASTELLINALDO</v>
          </cell>
        </row>
        <row r="1695">
          <cell r="AA1695" t="str">
            <v>CASTELLINO DEL BIFERNO</v>
          </cell>
        </row>
        <row r="1696">
          <cell r="AA1696" t="str">
            <v>CASTELLINO TANARO</v>
          </cell>
        </row>
        <row r="1697">
          <cell r="AA1697" t="str">
            <v>CASTELLIRI</v>
          </cell>
        </row>
        <row r="1698">
          <cell r="AA1698" t="str">
            <v>CASTELLO CABIAGLIO</v>
          </cell>
        </row>
        <row r="1699">
          <cell r="AA1699" t="str">
            <v>CASTELLO D'AGOGNA</v>
          </cell>
        </row>
        <row r="1700">
          <cell r="AA1700" t="str">
            <v>CASTELLO D'ARGILE</v>
          </cell>
        </row>
        <row r="1701">
          <cell r="AA1701" t="str">
            <v>CASTELLO DEL MATESE</v>
          </cell>
        </row>
        <row r="1702">
          <cell r="AA1702" t="str">
            <v>CASTELLO DELL'ACQUA</v>
          </cell>
        </row>
        <row r="1703">
          <cell r="AA1703" t="str">
            <v>CASTELLO DI ANNONE</v>
          </cell>
        </row>
        <row r="1704">
          <cell r="AA1704" t="str">
            <v>CASTELLO DI BRIANZA</v>
          </cell>
        </row>
        <row r="1705">
          <cell r="AA1705" t="str">
            <v>CASTELLO DI CISTERNA</v>
          </cell>
        </row>
        <row r="1706">
          <cell r="AA1706" t="str">
            <v>CASTELLO DI GODEGO</v>
          </cell>
        </row>
        <row r="1707">
          <cell r="AA1707" t="str">
            <v>CASTELLO DI SERRAVALLE</v>
          </cell>
        </row>
        <row r="1708">
          <cell r="AA1708" t="str">
            <v>CASTELLO LAVAZZO</v>
          </cell>
        </row>
        <row r="1709">
          <cell r="AA1709" t="str">
            <v>CASTELLO MOLINA DI FIEMME</v>
          </cell>
        </row>
        <row r="1710">
          <cell r="AA1710" t="str">
            <v>CASTELLO TESINO</v>
          </cell>
        </row>
        <row r="1711">
          <cell r="AA1711" t="str">
            <v>CASTELLUCCHIO</v>
          </cell>
        </row>
        <row r="1712">
          <cell r="AA1712" t="str">
            <v>CASTELLUCCIO DEI SAURI</v>
          </cell>
        </row>
        <row r="1713">
          <cell r="AA1713" t="str">
            <v>CASTELLUCCIO INFERIORE</v>
          </cell>
        </row>
        <row r="1714">
          <cell r="AA1714" t="str">
            <v>CASTELLUCCIO SUPERIORE</v>
          </cell>
        </row>
        <row r="1715">
          <cell r="AA1715" t="str">
            <v>CASTELLUCCIO VALMAGGIORE</v>
          </cell>
        </row>
        <row r="1716">
          <cell r="AA1716" t="str">
            <v>CASTELL'UMBERTO</v>
          </cell>
        </row>
        <row r="1717">
          <cell r="AA1717" t="str">
            <v>CASTELMAGNO</v>
          </cell>
        </row>
        <row r="1718">
          <cell r="AA1718" t="str">
            <v>CASTELMARTE</v>
          </cell>
        </row>
        <row r="1719">
          <cell r="AA1719" t="str">
            <v>CASTELMASSA</v>
          </cell>
        </row>
        <row r="1720">
          <cell r="AA1720" t="str">
            <v>CASTELMAURO</v>
          </cell>
        </row>
        <row r="1721">
          <cell r="AA1721" t="str">
            <v>CASTELMEZZANO</v>
          </cell>
        </row>
        <row r="1722">
          <cell r="AA1722" t="str">
            <v>CASTELMOLA</v>
          </cell>
        </row>
        <row r="1723">
          <cell r="AA1723" t="str">
            <v>CASTELNOVETTO</v>
          </cell>
        </row>
        <row r="1724">
          <cell r="AA1724" t="str">
            <v>CASTELNOVO BARIANO</v>
          </cell>
        </row>
        <row r="1725">
          <cell r="AA1725" t="str">
            <v>CASTELNOVO DEL FRIULI</v>
          </cell>
        </row>
        <row r="1726">
          <cell r="AA1726" t="str">
            <v>CASTELNOVO DI SOTTO</v>
          </cell>
        </row>
        <row r="1727">
          <cell r="AA1727" t="str">
            <v>CASTELNOVO NE' MONTI</v>
          </cell>
        </row>
        <row r="1728">
          <cell r="AA1728" t="str">
            <v>CASTELNUOVO</v>
          </cell>
        </row>
        <row r="1729">
          <cell r="AA1729" t="str">
            <v>CASTELNUOVO BELBO</v>
          </cell>
        </row>
        <row r="1730">
          <cell r="AA1730" t="str">
            <v>CASTELNUOVO BERARDENGA</v>
          </cell>
        </row>
        <row r="1731">
          <cell r="AA1731" t="str">
            <v>CASTELNUOVO BOCCA D'ADDA</v>
          </cell>
        </row>
        <row r="1732">
          <cell r="AA1732" t="str">
            <v>CASTELNUOVO BORMIDA</v>
          </cell>
        </row>
        <row r="1733">
          <cell r="AA1733" t="str">
            <v>CASTELNUOVO BOZZENTE</v>
          </cell>
        </row>
        <row r="1734">
          <cell r="AA1734" t="str">
            <v>CASTELNUOVO CALCEA</v>
          </cell>
        </row>
        <row r="1735">
          <cell r="AA1735" t="str">
            <v>CASTELNUOVO CILENTO</v>
          </cell>
        </row>
        <row r="1736">
          <cell r="AA1736" t="str">
            <v>CASTELNUOVO DEL GARDA</v>
          </cell>
        </row>
        <row r="1737">
          <cell r="AA1737" t="str">
            <v>CASTELNUOVO DELLA DAUNIA</v>
          </cell>
        </row>
        <row r="1738">
          <cell r="AA1738" t="str">
            <v>CASTELNUOVO DI CEVA</v>
          </cell>
        </row>
        <row r="1739">
          <cell r="AA1739" t="str">
            <v>CASTELNUOVO DI CONZA</v>
          </cell>
        </row>
        <row r="1740">
          <cell r="AA1740" t="str">
            <v>CASTELNUOVO DI FARFA</v>
          </cell>
        </row>
        <row r="1741">
          <cell r="AA1741" t="str">
            <v>CASTELNUOVO DI GARFAGNANA</v>
          </cell>
        </row>
        <row r="1742">
          <cell r="AA1742" t="str">
            <v>CASTELNUOVO DI PORTO</v>
          </cell>
        </row>
        <row r="1743">
          <cell r="AA1743" t="str">
            <v>CASTELNUOVO DON BOSCO</v>
          </cell>
        </row>
        <row r="1744">
          <cell r="AA1744" t="str">
            <v>CASTELNUOVO MAGRA</v>
          </cell>
        </row>
        <row r="1745">
          <cell r="AA1745" t="str">
            <v>CASTELNUOVO NIGRA</v>
          </cell>
        </row>
        <row r="1746">
          <cell r="AA1746" t="str">
            <v>CASTELNUOVO PARANO</v>
          </cell>
        </row>
        <row r="1747">
          <cell r="AA1747" t="str">
            <v>CASTELNUOVO RANGONE</v>
          </cell>
        </row>
        <row r="1748">
          <cell r="AA1748" t="str">
            <v>CASTELNUOVO SCRIVIA</v>
          </cell>
        </row>
        <row r="1749">
          <cell r="AA1749" t="str">
            <v>CASTELNUOVO VAL DI CECINA</v>
          </cell>
        </row>
        <row r="1750">
          <cell r="AA1750" t="str">
            <v>CASTELPAGANO</v>
          </cell>
        </row>
        <row r="1751">
          <cell r="AA1751" t="str">
            <v>CASTELPETROSO</v>
          </cell>
        </row>
        <row r="1752">
          <cell r="AA1752" t="str">
            <v>CASTELPIZZUTO</v>
          </cell>
        </row>
        <row r="1753">
          <cell r="AA1753" t="str">
            <v>CASTELPLANIO</v>
          </cell>
        </row>
        <row r="1754">
          <cell r="AA1754" t="str">
            <v>CASTELPOTO</v>
          </cell>
        </row>
        <row r="1755">
          <cell r="AA1755" t="str">
            <v>CASTELRAIMONDO</v>
          </cell>
        </row>
        <row r="1756">
          <cell r="AA1756" t="str">
            <v>CASTELROTTO</v>
          </cell>
        </row>
        <row r="1757">
          <cell r="AA1757" t="str">
            <v>CASTELSANTANGELO SUL NERA</v>
          </cell>
        </row>
        <row r="1758">
          <cell r="AA1758" t="str">
            <v>CASTELSARACENO</v>
          </cell>
        </row>
        <row r="1759">
          <cell r="AA1759" t="str">
            <v>CASTELSARDO</v>
          </cell>
        </row>
        <row r="1760">
          <cell r="AA1760" t="str">
            <v>CASTELSEPRIO</v>
          </cell>
        </row>
        <row r="1761">
          <cell r="AA1761" t="str">
            <v>CASTELSILANO</v>
          </cell>
        </row>
        <row r="1762">
          <cell r="AA1762" t="str">
            <v>CASTELSPINA</v>
          </cell>
        </row>
        <row r="1763">
          <cell r="AA1763" t="str">
            <v>CASTELTERMINI</v>
          </cell>
        </row>
        <row r="1764">
          <cell r="AA1764" t="str">
            <v>CASTELVECCANA</v>
          </cell>
        </row>
        <row r="1765">
          <cell r="AA1765" t="str">
            <v>CASTELVECCHIO CALVISIO</v>
          </cell>
        </row>
        <row r="1766">
          <cell r="AA1766" t="str">
            <v>CASTELVECCHIO DI ROCCA BARBENA</v>
          </cell>
        </row>
        <row r="1767">
          <cell r="AA1767" t="str">
            <v>CASTELVECCHIO SUBEQUO</v>
          </cell>
        </row>
        <row r="1768">
          <cell r="AA1768" t="str">
            <v>CASTELVENERE</v>
          </cell>
        </row>
        <row r="1769">
          <cell r="AA1769" t="str">
            <v>CASTELVERDE</v>
          </cell>
        </row>
        <row r="1770">
          <cell r="AA1770" t="str">
            <v>CASTELVERRINO</v>
          </cell>
        </row>
        <row r="1771">
          <cell r="AA1771" t="str">
            <v>CASTELVETERE IN VAL FORTORE</v>
          </cell>
        </row>
        <row r="1772">
          <cell r="AA1772" t="str">
            <v>CASTELVETERE SUL CALORE</v>
          </cell>
        </row>
        <row r="1773">
          <cell r="AA1773" t="str">
            <v>CASTELVETRANO</v>
          </cell>
        </row>
        <row r="1774">
          <cell r="AA1774" t="str">
            <v>CASTELVETRO DI MODENA</v>
          </cell>
        </row>
        <row r="1775">
          <cell r="AA1775" t="str">
            <v>CASTELVETRO PIACENTINO</v>
          </cell>
        </row>
        <row r="1776">
          <cell r="AA1776" t="str">
            <v>CASTELVISCONTI</v>
          </cell>
        </row>
        <row r="1777">
          <cell r="AA1777" t="str">
            <v>CASTENASO</v>
          </cell>
        </row>
        <row r="1778">
          <cell r="AA1778" t="str">
            <v>CASTENEDOLO</v>
          </cell>
        </row>
        <row r="1779">
          <cell r="AA1779" t="str">
            <v>CASTIADAS</v>
          </cell>
        </row>
        <row r="1780">
          <cell r="AA1780" t="str">
            <v>CASTIGLION FIBOCCHI</v>
          </cell>
        </row>
        <row r="1781">
          <cell r="AA1781" t="str">
            <v>CASTIGLION FIORENTINO</v>
          </cell>
        </row>
        <row r="1782">
          <cell r="AA1782" t="str">
            <v>CASTIGLIONE A CASAURIA</v>
          </cell>
        </row>
        <row r="1783">
          <cell r="AA1783" t="str">
            <v>CASTIGLIONE CHIAVARESE</v>
          </cell>
        </row>
        <row r="1784">
          <cell r="AA1784" t="str">
            <v>CASTIGLIONE COSENTINO</v>
          </cell>
        </row>
        <row r="1785">
          <cell r="AA1785" t="str">
            <v>CASTIGLIONE D'ADDA</v>
          </cell>
        </row>
        <row r="1786">
          <cell r="AA1786" t="str">
            <v>CASTIGLIONE DEI PEPOLI</v>
          </cell>
        </row>
        <row r="1787">
          <cell r="AA1787" t="str">
            <v>CASTIGLIONE DEL GENOVESI</v>
          </cell>
        </row>
        <row r="1788">
          <cell r="AA1788" t="str">
            <v>CASTIGLIONE DEL LAGO</v>
          </cell>
        </row>
        <row r="1789">
          <cell r="AA1789" t="str">
            <v>CASTIGLIONE DELLA PESCAIA</v>
          </cell>
        </row>
        <row r="1790">
          <cell r="AA1790" t="str">
            <v>CASTIGLIONE DELLE STIVIERE</v>
          </cell>
        </row>
        <row r="1791">
          <cell r="AA1791" t="str">
            <v>CASTIGLIONE DI GARFAGNANA</v>
          </cell>
        </row>
        <row r="1792">
          <cell r="AA1792" t="str">
            <v>CASTIGLIONE DI SICILIA</v>
          </cell>
        </row>
        <row r="1793">
          <cell r="AA1793" t="str">
            <v>CASTIGLIONE D'INTELVI</v>
          </cell>
        </row>
        <row r="1794">
          <cell r="AA1794" t="str">
            <v>CASTIGLIONE D'ORCIA</v>
          </cell>
        </row>
        <row r="1795">
          <cell r="AA1795" t="str">
            <v>CASTIGLIONE FALLETTO</v>
          </cell>
        </row>
        <row r="1796">
          <cell r="AA1796" t="str">
            <v>CASTIGLIONE IN TEVERINA</v>
          </cell>
        </row>
        <row r="1797">
          <cell r="AA1797" t="str">
            <v>CASTIGLIONE MESSER MARINO</v>
          </cell>
        </row>
        <row r="1798">
          <cell r="AA1798" t="str">
            <v>CASTIGLIONE MESSER RAIMONDO</v>
          </cell>
        </row>
        <row r="1799">
          <cell r="AA1799" t="str">
            <v>CASTIGLIONE OLONA</v>
          </cell>
        </row>
        <row r="1800">
          <cell r="AA1800" t="str">
            <v>CASTIGLIONE TINELLA</v>
          </cell>
        </row>
        <row r="1801">
          <cell r="AA1801" t="str">
            <v>CASTIGLIONE TORINESE</v>
          </cell>
        </row>
        <row r="1802">
          <cell r="AA1802" t="str">
            <v>CASTIGNANO</v>
          </cell>
        </row>
        <row r="1803">
          <cell r="AA1803" t="str">
            <v>CASTILENTI</v>
          </cell>
        </row>
        <row r="1804">
          <cell r="AA1804" t="str">
            <v>CASTINO</v>
          </cell>
        </row>
        <row r="1805">
          <cell r="AA1805" t="str">
            <v>CASTIONE ANDEVENNO</v>
          </cell>
        </row>
        <row r="1806">
          <cell r="AA1806" t="str">
            <v>CASTIONE DELLA PRESOLANA</v>
          </cell>
        </row>
        <row r="1807">
          <cell r="AA1807" t="str">
            <v>CASTIONS DI STRADA</v>
          </cell>
        </row>
        <row r="1808">
          <cell r="AA1808" t="str">
            <v>CASTIRAGA VIDARDO</v>
          </cell>
        </row>
        <row r="1809">
          <cell r="AA1809" t="str">
            <v>CASTO</v>
          </cell>
        </row>
        <row r="1810">
          <cell r="AA1810" t="str">
            <v>CASTORANO</v>
          </cell>
        </row>
        <row r="1811">
          <cell r="AA1811" t="str">
            <v>CASTREZZATO</v>
          </cell>
        </row>
        <row r="1812">
          <cell r="AA1812" t="str">
            <v>CASTRI DI LECCE</v>
          </cell>
        </row>
        <row r="1813">
          <cell r="AA1813" t="str">
            <v>CASTRIGNANO DE' GRECI</v>
          </cell>
        </row>
        <row r="1814">
          <cell r="AA1814" t="str">
            <v>CASTRIGNANO DEL CAPO</v>
          </cell>
        </row>
        <row r="1815">
          <cell r="AA1815" t="str">
            <v>CASTRO</v>
          </cell>
        </row>
        <row r="1816">
          <cell r="AA1816" t="str">
            <v>CASTRO</v>
          </cell>
        </row>
        <row r="1817">
          <cell r="AA1817" t="str">
            <v>CASTRO DEI VOLSCI</v>
          </cell>
        </row>
        <row r="1818">
          <cell r="AA1818" t="str">
            <v>CASTROCARO TERME</v>
          </cell>
        </row>
        <row r="1819">
          <cell r="AA1819" t="str">
            <v>CASTROCIELO</v>
          </cell>
        </row>
        <row r="1820">
          <cell r="AA1820" t="str">
            <v>CASTROFILIPPO</v>
          </cell>
        </row>
        <row r="1821">
          <cell r="AA1821" t="str">
            <v>CASTROLIBERO</v>
          </cell>
        </row>
        <row r="1822">
          <cell r="AA1822" t="str">
            <v>CASTRONNO</v>
          </cell>
        </row>
        <row r="1823">
          <cell r="AA1823" t="str">
            <v>CASTRONUOVO DI SANT'ANDREA</v>
          </cell>
        </row>
        <row r="1824">
          <cell r="AA1824" t="str">
            <v>CASTRONUOVO DI SICILIA</v>
          </cell>
        </row>
        <row r="1825">
          <cell r="AA1825" t="str">
            <v>CASTROPIGNANO</v>
          </cell>
        </row>
        <row r="1826">
          <cell r="AA1826" t="str">
            <v>CASTROREALE</v>
          </cell>
        </row>
        <row r="1827">
          <cell r="AA1827" t="str">
            <v>CASTROREGIO</v>
          </cell>
        </row>
        <row r="1828">
          <cell r="AA1828" t="str">
            <v>CASTROVILLARI</v>
          </cell>
        </row>
        <row r="1829">
          <cell r="AA1829" t="str">
            <v>CATANIA</v>
          </cell>
        </row>
        <row r="1830">
          <cell r="AA1830" t="str">
            <v>CATANZARO</v>
          </cell>
        </row>
        <row r="1831">
          <cell r="AA1831" t="str">
            <v>CATENANUOVA</v>
          </cell>
        </row>
        <row r="1832">
          <cell r="AA1832" t="str">
            <v>CATIGNANO</v>
          </cell>
        </row>
        <row r="1833">
          <cell r="AA1833" t="str">
            <v>CATTOLICA</v>
          </cell>
        </row>
        <row r="1834">
          <cell r="AA1834" t="str">
            <v>CATTOLICA ERACLEA</v>
          </cell>
        </row>
        <row r="1835">
          <cell r="AA1835" t="str">
            <v>CAULONIA</v>
          </cell>
        </row>
        <row r="1836">
          <cell r="AA1836" t="str">
            <v>CAUTANO</v>
          </cell>
        </row>
        <row r="1837">
          <cell r="AA1837" t="str">
            <v>CAVA DE' TIRRENI</v>
          </cell>
        </row>
        <row r="1838">
          <cell r="AA1838" t="str">
            <v>CAVA MANARA</v>
          </cell>
        </row>
        <row r="1839">
          <cell r="AA1839" t="str">
            <v>CAVACURTA</v>
          </cell>
        </row>
        <row r="1840">
          <cell r="AA1840" t="str">
            <v>CAVAGLIA'</v>
          </cell>
        </row>
        <row r="1841">
          <cell r="AA1841" t="str">
            <v>CAVAGLIETTO</v>
          </cell>
        </row>
        <row r="1842">
          <cell r="AA1842" t="str">
            <v>CAVAGLIO D'AGOGNA</v>
          </cell>
        </row>
        <row r="1843">
          <cell r="AA1843" t="str">
            <v>CAVAGLIO SPOCCIA</v>
          </cell>
        </row>
        <row r="1844">
          <cell r="AA1844" t="str">
            <v>CAVAGNOLO</v>
          </cell>
        </row>
        <row r="1845">
          <cell r="AA1845" t="str">
            <v>CAVAION VERONESE</v>
          </cell>
        </row>
        <row r="1846">
          <cell r="AA1846" t="str">
            <v>CAVALESE</v>
          </cell>
        </row>
        <row r="1847">
          <cell r="AA1847" t="str">
            <v>CAVALLASCA</v>
          </cell>
        </row>
        <row r="1848">
          <cell r="AA1848" t="str">
            <v>CAVALLERLEONE</v>
          </cell>
        </row>
        <row r="1849">
          <cell r="AA1849" t="str">
            <v>CAVALLERMAGGIORE</v>
          </cell>
        </row>
        <row r="1850">
          <cell r="AA1850" t="str">
            <v>CAVALLINO</v>
          </cell>
        </row>
        <row r="1851">
          <cell r="AA1851" t="str">
            <v>CAVALLINO-TREPORTI</v>
          </cell>
        </row>
        <row r="1852">
          <cell r="AA1852" t="str">
            <v>CAVALLIRIO</v>
          </cell>
        </row>
        <row r="1853">
          <cell r="AA1853" t="str">
            <v>CAVARENO</v>
          </cell>
        </row>
        <row r="1854">
          <cell r="AA1854" t="str">
            <v>CAVARGNA</v>
          </cell>
        </row>
        <row r="1855">
          <cell r="AA1855" t="str">
            <v>CAVARIA CON PREMEZZO</v>
          </cell>
        </row>
        <row r="1856">
          <cell r="AA1856" t="str">
            <v>CAVARZERE</v>
          </cell>
        </row>
        <row r="1857">
          <cell r="AA1857" t="str">
            <v>CAVASO DEL TOMBA</v>
          </cell>
        </row>
        <row r="1858">
          <cell r="AA1858" t="str">
            <v>CAVASSO NUOVO</v>
          </cell>
        </row>
        <row r="1859">
          <cell r="AA1859" t="str">
            <v>CAVATORE</v>
          </cell>
        </row>
        <row r="1860">
          <cell r="AA1860" t="str">
            <v>CAVAZZO CARNICO</v>
          </cell>
        </row>
        <row r="1861">
          <cell r="AA1861" t="str">
            <v>CAVE</v>
          </cell>
        </row>
        <row r="1862">
          <cell r="AA1862" t="str">
            <v>CAVEDAGO</v>
          </cell>
        </row>
        <row r="1863">
          <cell r="AA1863" t="str">
            <v>CAVEDINE</v>
          </cell>
        </row>
        <row r="1864">
          <cell r="AA1864" t="str">
            <v>CAVENAGO D'ADDA</v>
          </cell>
        </row>
        <row r="1865">
          <cell r="AA1865" t="str">
            <v>CAVENAGO DI BRIANZA</v>
          </cell>
        </row>
        <row r="1866">
          <cell r="AA1866" t="str">
            <v>CAVERNAGO</v>
          </cell>
        </row>
        <row r="1867">
          <cell r="AA1867" t="str">
            <v>CAVEZZO</v>
          </cell>
        </row>
        <row r="1868">
          <cell r="AA1868" t="str">
            <v>CAVIZZANA</v>
          </cell>
        </row>
        <row r="1869">
          <cell r="AA1869" t="str">
            <v>CAVOUR</v>
          </cell>
        </row>
        <row r="1870">
          <cell r="AA1870" t="str">
            <v>CAVRIAGO</v>
          </cell>
        </row>
        <row r="1871">
          <cell r="AA1871" t="str">
            <v>CAVRIANA</v>
          </cell>
        </row>
        <row r="1872">
          <cell r="AA1872" t="str">
            <v>CAVRIGLIA</v>
          </cell>
        </row>
        <row r="1873">
          <cell r="AA1873" t="str">
            <v>CAZZAGO BRABBIA</v>
          </cell>
        </row>
        <row r="1874">
          <cell r="AA1874" t="str">
            <v>CAZZAGO SAN MARTINO</v>
          </cell>
        </row>
        <row r="1875">
          <cell r="AA1875" t="str">
            <v>CAZZANO DI TRAMIGNA</v>
          </cell>
        </row>
        <row r="1876">
          <cell r="AA1876" t="str">
            <v>CAZZANO SANT'ANDREA</v>
          </cell>
        </row>
        <row r="1877">
          <cell r="AA1877" t="str">
            <v>CECCANO</v>
          </cell>
        </row>
        <row r="1878">
          <cell r="AA1878" t="str">
            <v>CECIMA</v>
          </cell>
        </row>
        <row r="1879">
          <cell r="AA1879" t="str">
            <v>CECINA</v>
          </cell>
        </row>
        <row r="1880">
          <cell r="AA1880" t="str">
            <v>CEDEGOLO</v>
          </cell>
        </row>
        <row r="1881">
          <cell r="AA1881" t="str">
            <v>CEDRASCO</v>
          </cell>
        </row>
        <row r="1882">
          <cell r="AA1882" t="str">
            <v>CEFALA' DIANA</v>
          </cell>
        </row>
        <row r="1883">
          <cell r="AA1883" t="str">
            <v>CEFALU'</v>
          </cell>
        </row>
        <row r="1884">
          <cell r="AA1884" t="str">
            <v>CEGGIA</v>
          </cell>
        </row>
        <row r="1885">
          <cell r="AA1885" t="str">
            <v>CEGLIE MESSAPICA</v>
          </cell>
        </row>
        <row r="1886">
          <cell r="AA1886" t="str">
            <v>CELANO</v>
          </cell>
        </row>
        <row r="1887">
          <cell r="AA1887" t="str">
            <v>CELENZA SUL TRIGNO</v>
          </cell>
        </row>
        <row r="1888">
          <cell r="AA1888" t="str">
            <v>CELENZA VALFORTORE</v>
          </cell>
        </row>
        <row r="1889">
          <cell r="AA1889" t="str">
            <v>CELICO</v>
          </cell>
        </row>
        <row r="1890">
          <cell r="AA1890" t="str">
            <v>CELLA DATI</v>
          </cell>
        </row>
        <row r="1891">
          <cell r="AA1891" t="str">
            <v>CELLA MONTE</v>
          </cell>
        </row>
        <row r="1892">
          <cell r="AA1892" t="str">
            <v>CELLAMARE</v>
          </cell>
        </row>
        <row r="1893">
          <cell r="AA1893" t="str">
            <v>CELLARA</v>
          </cell>
        </row>
        <row r="1894">
          <cell r="AA1894" t="str">
            <v>CELLARENGO</v>
          </cell>
        </row>
        <row r="1895">
          <cell r="AA1895" t="str">
            <v>CELLATICA</v>
          </cell>
        </row>
        <row r="1896">
          <cell r="AA1896" t="str">
            <v>CELLE DI BULGHERIA</v>
          </cell>
        </row>
        <row r="1897">
          <cell r="AA1897" t="str">
            <v>CELLE DI MACRA</v>
          </cell>
        </row>
        <row r="1898">
          <cell r="AA1898" t="str">
            <v>CELLE DI SAN VITO</v>
          </cell>
        </row>
        <row r="1899">
          <cell r="AA1899" t="str">
            <v>CELLE ENOMONDO</v>
          </cell>
        </row>
        <row r="1900">
          <cell r="AA1900" t="str">
            <v>CELLE LIGURE</v>
          </cell>
        </row>
        <row r="1901">
          <cell r="AA1901" t="str">
            <v>CELLENO</v>
          </cell>
        </row>
        <row r="1902">
          <cell r="AA1902" t="str">
            <v>CELLERE</v>
          </cell>
        </row>
        <row r="1903">
          <cell r="AA1903" t="str">
            <v>CELLINO ATTANASIO</v>
          </cell>
        </row>
        <row r="1904">
          <cell r="AA1904" t="str">
            <v>CELLINO SAN MARCO</v>
          </cell>
        </row>
        <row r="1905">
          <cell r="AA1905" t="str">
            <v>CELLIO</v>
          </cell>
        </row>
        <row r="1906">
          <cell r="AA1906" t="str">
            <v>CELLOLE</v>
          </cell>
        </row>
        <row r="1907">
          <cell r="AA1907" t="str">
            <v>CEMBRA</v>
          </cell>
        </row>
        <row r="1908">
          <cell r="AA1908" t="str">
            <v>CENADI</v>
          </cell>
        </row>
        <row r="1909">
          <cell r="AA1909" t="str">
            <v>CENATE SOPRA</v>
          </cell>
        </row>
        <row r="1910">
          <cell r="AA1910" t="str">
            <v>CENATE SOTTO</v>
          </cell>
        </row>
        <row r="1911">
          <cell r="AA1911" t="str">
            <v>CENCENIGHE AGORDINO</v>
          </cell>
        </row>
        <row r="1912">
          <cell r="AA1912" t="str">
            <v>CENE</v>
          </cell>
        </row>
        <row r="1913">
          <cell r="AA1913" t="str">
            <v>CENESELLI</v>
          </cell>
        </row>
        <row r="1914">
          <cell r="AA1914" t="str">
            <v>CENGIO</v>
          </cell>
        </row>
        <row r="1915">
          <cell r="AA1915" t="str">
            <v>CENTA SAN NICOLO'</v>
          </cell>
        </row>
        <row r="1916">
          <cell r="AA1916" t="str">
            <v>CENTALLO</v>
          </cell>
        </row>
        <row r="1917">
          <cell r="AA1917" t="str">
            <v>CENTO</v>
          </cell>
        </row>
        <row r="1918">
          <cell r="AA1918" t="str">
            <v>CENTOLA</v>
          </cell>
        </row>
        <row r="1919">
          <cell r="AA1919" t="str">
            <v>CENTRACHE</v>
          </cell>
        </row>
        <row r="1920">
          <cell r="AA1920" t="str">
            <v>CENTURIPE</v>
          </cell>
        </row>
        <row r="1921">
          <cell r="AA1921" t="str">
            <v>CEPAGATTI</v>
          </cell>
        </row>
        <row r="1922">
          <cell r="AA1922" t="str">
            <v>CEPPALONI</v>
          </cell>
        </row>
        <row r="1923">
          <cell r="AA1923" t="str">
            <v>CEPPO MORELLI</v>
          </cell>
        </row>
        <row r="1924">
          <cell r="AA1924" t="str">
            <v>CEPRANO</v>
          </cell>
        </row>
        <row r="1925">
          <cell r="AA1925" t="str">
            <v>CERAMI</v>
          </cell>
        </row>
        <row r="1926">
          <cell r="AA1926" t="str">
            <v>CERANESI</v>
          </cell>
        </row>
        <row r="1927">
          <cell r="AA1927" t="str">
            <v>CERANO</v>
          </cell>
        </row>
        <row r="1928">
          <cell r="AA1928" t="str">
            <v>CERANO D'INTELVI</v>
          </cell>
        </row>
        <row r="1929">
          <cell r="AA1929" t="str">
            <v>CERANOVA</v>
          </cell>
        </row>
        <row r="1930">
          <cell r="AA1930" t="str">
            <v>CERASO</v>
          </cell>
        </row>
        <row r="1931">
          <cell r="AA1931" t="str">
            <v>CERCEMAGGIORE</v>
          </cell>
        </row>
        <row r="1932">
          <cell r="AA1932" t="str">
            <v>CERCENASCO</v>
          </cell>
        </row>
        <row r="1933">
          <cell r="AA1933" t="str">
            <v>CERCEPICCOLA</v>
          </cell>
        </row>
        <row r="1934">
          <cell r="AA1934" t="str">
            <v>CERCHIARA DI CALABRIA</v>
          </cell>
        </row>
        <row r="1935">
          <cell r="AA1935" t="str">
            <v>CERCHIO</v>
          </cell>
        </row>
        <row r="1936">
          <cell r="AA1936" t="str">
            <v>CERCINO</v>
          </cell>
        </row>
        <row r="1937">
          <cell r="AA1937" t="str">
            <v>CERCIVENTO</v>
          </cell>
        </row>
        <row r="1938">
          <cell r="AA1938" t="str">
            <v>CERCOLA</v>
          </cell>
        </row>
        <row r="1939">
          <cell r="AA1939" t="str">
            <v>CERDA</v>
          </cell>
        </row>
        <row r="1940">
          <cell r="AA1940" t="str">
            <v>CEREA</v>
          </cell>
        </row>
        <row r="1941">
          <cell r="AA1941" t="str">
            <v>CEREGNANO</v>
          </cell>
        </row>
        <row r="1942">
          <cell r="AA1942" t="str">
            <v>CERENZIA</v>
          </cell>
        </row>
        <row r="1943">
          <cell r="AA1943" t="str">
            <v>CERES</v>
          </cell>
        </row>
        <row r="1944">
          <cell r="AA1944" t="str">
            <v>CERESARA</v>
          </cell>
        </row>
        <row r="1945">
          <cell r="AA1945" t="str">
            <v>CERESETO</v>
          </cell>
        </row>
        <row r="1946">
          <cell r="AA1946" t="str">
            <v>CERESOLE ALBA</v>
          </cell>
        </row>
        <row r="1947">
          <cell r="AA1947" t="str">
            <v>CERESOLE REALE</v>
          </cell>
        </row>
        <row r="1948">
          <cell r="AA1948" t="str">
            <v>CERETE</v>
          </cell>
        </row>
        <row r="1949">
          <cell r="AA1949" t="str">
            <v>CERETTO LOMELLINA</v>
          </cell>
        </row>
        <row r="1950">
          <cell r="AA1950" t="str">
            <v>CERGNAGO</v>
          </cell>
        </row>
        <row r="1951">
          <cell r="AA1951" t="str">
            <v>CERIALE</v>
          </cell>
        </row>
        <row r="1952">
          <cell r="AA1952" t="str">
            <v>CERIANA</v>
          </cell>
        </row>
        <row r="1953">
          <cell r="AA1953" t="str">
            <v>CERIANO LAGHETTO</v>
          </cell>
        </row>
        <row r="1954">
          <cell r="AA1954" t="str">
            <v>CERIGNALE</v>
          </cell>
        </row>
        <row r="1955">
          <cell r="AA1955" t="str">
            <v>CERIGNOLA</v>
          </cell>
        </row>
        <row r="1956">
          <cell r="AA1956" t="str">
            <v>CERISANO</v>
          </cell>
        </row>
        <row r="1957">
          <cell r="AA1957" t="str">
            <v>CERMENATE</v>
          </cell>
        </row>
        <row r="1958">
          <cell r="AA1958" t="str">
            <v>CERMES</v>
          </cell>
        </row>
        <row r="1959">
          <cell r="AA1959" t="str">
            <v>CERMIGNANO</v>
          </cell>
        </row>
        <row r="1960">
          <cell r="AA1960" t="str">
            <v>CERNOBBIO</v>
          </cell>
        </row>
        <row r="1961">
          <cell r="AA1961" t="str">
            <v>CERNUSCO LOMBARDONE</v>
          </cell>
        </row>
        <row r="1962">
          <cell r="AA1962" t="str">
            <v>CERNUSCO SUL NAVIGLIO</v>
          </cell>
        </row>
        <row r="1963">
          <cell r="AA1963" t="str">
            <v>CERRETO CASTELLO</v>
          </cell>
        </row>
        <row r="1964">
          <cell r="AA1964" t="str">
            <v>CERRETO D'ASTI</v>
          </cell>
        </row>
        <row r="1965">
          <cell r="AA1965" t="str">
            <v>CERRETO D'ESI</v>
          </cell>
        </row>
        <row r="1966">
          <cell r="AA1966" t="str">
            <v>CERRETO DI SPOLETO</v>
          </cell>
        </row>
        <row r="1967">
          <cell r="AA1967" t="str">
            <v>CERRETO GRUE</v>
          </cell>
        </row>
        <row r="1968">
          <cell r="AA1968" t="str">
            <v>CERRETO GUIDI</v>
          </cell>
        </row>
        <row r="1969">
          <cell r="AA1969" t="str">
            <v>CERRETO LANGHE</v>
          </cell>
        </row>
        <row r="1970">
          <cell r="AA1970" t="str">
            <v>CERRETO LAZIALE</v>
          </cell>
        </row>
        <row r="1971">
          <cell r="AA1971" t="str">
            <v>CERRETO SANNITA</v>
          </cell>
        </row>
        <row r="1972">
          <cell r="AA1972" t="str">
            <v>CERRINA</v>
          </cell>
        </row>
        <row r="1973">
          <cell r="AA1973" t="str">
            <v>CERRIONE</v>
          </cell>
        </row>
        <row r="1974">
          <cell r="AA1974" t="str">
            <v>CERRO AL LAMBRO</v>
          </cell>
        </row>
        <row r="1975">
          <cell r="AA1975" t="str">
            <v>CERRO AL VOLTURNO</v>
          </cell>
        </row>
        <row r="1976">
          <cell r="AA1976" t="str">
            <v>CERRO MAGGIORE</v>
          </cell>
        </row>
        <row r="1977">
          <cell r="AA1977" t="str">
            <v>CERRO TANARO</v>
          </cell>
        </row>
        <row r="1978">
          <cell r="AA1978" t="str">
            <v>CERRO VERONESE</v>
          </cell>
        </row>
        <row r="1979">
          <cell r="AA1979" t="str">
            <v>CERSOSIMO</v>
          </cell>
        </row>
        <row r="1980">
          <cell r="AA1980" t="str">
            <v>CERTALDO</v>
          </cell>
        </row>
        <row r="1981">
          <cell r="AA1981" t="str">
            <v>CERTOSA DI PAVIA</v>
          </cell>
        </row>
        <row r="1982">
          <cell r="AA1982" t="str">
            <v>CERVA</v>
          </cell>
        </row>
        <row r="1983">
          <cell r="AA1983" t="str">
            <v>CERVARA DI ROMA</v>
          </cell>
        </row>
        <row r="1984">
          <cell r="AA1984" t="str">
            <v>CERVARESE SANTA CROCE</v>
          </cell>
        </row>
        <row r="1985">
          <cell r="AA1985" t="str">
            <v>CERVARO</v>
          </cell>
        </row>
        <row r="1986">
          <cell r="AA1986" t="str">
            <v>CERVASCA</v>
          </cell>
        </row>
        <row r="1987">
          <cell r="AA1987" t="str">
            <v>CERVATTO</v>
          </cell>
        </row>
        <row r="1988">
          <cell r="AA1988" t="str">
            <v>CERVENO</v>
          </cell>
        </row>
        <row r="1989">
          <cell r="AA1989" t="str">
            <v>CERVERE</v>
          </cell>
        </row>
        <row r="1990">
          <cell r="AA1990" t="str">
            <v>CERVESINA</v>
          </cell>
        </row>
        <row r="1991">
          <cell r="AA1991" t="str">
            <v>CERVETERI</v>
          </cell>
        </row>
        <row r="1992">
          <cell r="AA1992" t="str">
            <v>CERVIA</v>
          </cell>
        </row>
        <row r="1993">
          <cell r="AA1993" t="str">
            <v>CERVICATI</v>
          </cell>
        </row>
        <row r="1994">
          <cell r="AA1994" t="str">
            <v>CERVIGNANO D'ADDA</v>
          </cell>
        </row>
        <row r="1995">
          <cell r="AA1995" t="str">
            <v>CERVIGNANO DEL FRIULI</v>
          </cell>
        </row>
        <row r="1996">
          <cell r="AA1996" t="str">
            <v>CERVINARA</v>
          </cell>
        </row>
        <row r="1997">
          <cell r="AA1997" t="str">
            <v>CERVINO</v>
          </cell>
        </row>
        <row r="1998">
          <cell r="AA1998" t="str">
            <v>CERVO</v>
          </cell>
        </row>
        <row r="1999">
          <cell r="AA1999" t="str">
            <v>CERZETO</v>
          </cell>
        </row>
        <row r="2000">
          <cell r="AA2000" t="str">
            <v>CESA</v>
          </cell>
        </row>
        <row r="2001">
          <cell r="AA2001" t="str">
            <v>CESANA BRIANZA</v>
          </cell>
        </row>
        <row r="2002">
          <cell r="AA2002" t="str">
            <v>CESANA TORINESE</v>
          </cell>
        </row>
        <row r="2003">
          <cell r="AA2003" t="str">
            <v>CESANO BOSCONE</v>
          </cell>
        </row>
        <row r="2004">
          <cell r="AA2004" t="str">
            <v>CESANO MADERNO</v>
          </cell>
        </row>
        <row r="2005">
          <cell r="AA2005" t="str">
            <v>CESARA</v>
          </cell>
        </row>
        <row r="2006">
          <cell r="AA2006" t="str">
            <v>CESARO'</v>
          </cell>
        </row>
        <row r="2007">
          <cell r="AA2007" t="str">
            <v>CESATE</v>
          </cell>
        </row>
        <row r="2008">
          <cell r="AA2008" t="str">
            <v>CESENA</v>
          </cell>
        </row>
        <row r="2009">
          <cell r="AA2009" t="str">
            <v>CESENATICO</v>
          </cell>
        </row>
        <row r="2010">
          <cell r="AA2010" t="str">
            <v>CESINALI</v>
          </cell>
        </row>
        <row r="2011">
          <cell r="AA2011" t="str">
            <v>CESIO</v>
          </cell>
        </row>
        <row r="2012">
          <cell r="AA2012" t="str">
            <v>CESIOMAGGIORE</v>
          </cell>
        </row>
        <row r="2013">
          <cell r="AA2013" t="str">
            <v>CESSALTO</v>
          </cell>
        </row>
        <row r="2014">
          <cell r="AA2014" t="str">
            <v>CESSANITI</v>
          </cell>
        </row>
        <row r="2015">
          <cell r="AA2015" t="str">
            <v>CESSAPALOMBO</v>
          </cell>
        </row>
        <row r="2016">
          <cell r="AA2016" t="str">
            <v>CESSOLE</v>
          </cell>
        </row>
        <row r="2017">
          <cell r="AA2017" t="str">
            <v>CETARA</v>
          </cell>
        </row>
        <row r="2018">
          <cell r="AA2018" t="str">
            <v>CETO</v>
          </cell>
        </row>
        <row r="2019">
          <cell r="AA2019" t="str">
            <v>CETONA</v>
          </cell>
        </row>
        <row r="2020">
          <cell r="AA2020" t="str">
            <v>CETRARO</v>
          </cell>
        </row>
        <row r="2021">
          <cell r="AA2021" t="str">
            <v>CEVA</v>
          </cell>
        </row>
        <row r="2022">
          <cell r="AA2022" t="str">
            <v>CEVO</v>
          </cell>
        </row>
        <row r="2023">
          <cell r="AA2023" t="str">
            <v>CHALLAND SAINT ANSELME</v>
          </cell>
        </row>
        <row r="2024">
          <cell r="AA2024" t="str">
            <v>CHALLAND SAINT VICTOR</v>
          </cell>
        </row>
        <row r="2025">
          <cell r="AA2025" t="str">
            <v>CHAMBAVE</v>
          </cell>
        </row>
        <row r="2026">
          <cell r="AA2026" t="str">
            <v>CHAMOIS</v>
          </cell>
        </row>
        <row r="2027">
          <cell r="AA2027" t="str">
            <v>CHAMPDEPRAZ</v>
          </cell>
        </row>
        <row r="2028">
          <cell r="AA2028" t="str">
            <v>CHAMPORCHER</v>
          </cell>
        </row>
        <row r="2029">
          <cell r="AA2029" t="str">
            <v>CHARVENSOD</v>
          </cell>
        </row>
        <row r="2030">
          <cell r="AA2030" t="str">
            <v>CHATILLON</v>
          </cell>
        </row>
        <row r="2031">
          <cell r="AA2031" t="str">
            <v>CHERASCO</v>
          </cell>
        </row>
        <row r="2032">
          <cell r="AA2032" t="str">
            <v>CHEREMULE</v>
          </cell>
        </row>
        <row r="2033">
          <cell r="AA2033" t="str">
            <v>CHIALAMBERTO</v>
          </cell>
        </row>
        <row r="2034">
          <cell r="AA2034" t="str">
            <v>CHIAMPO</v>
          </cell>
        </row>
        <row r="2035">
          <cell r="AA2035" t="str">
            <v>CHIANCHE</v>
          </cell>
        </row>
        <row r="2036">
          <cell r="AA2036" t="str">
            <v>CHIANCIANO TERME</v>
          </cell>
        </row>
        <row r="2037">
          <cell r="AA2037" t="str">
            <v>CHIANNI</v>
          </cell>
        </row>
        <row r="2038">
          <cell r="AA2038" t="str">
            <v>CHIANOCCO</v>
          </cell>
        </row>
        <row r="2039">
          <cell r="AA2039" t="str">
            <v>CHIARAMONTE GULFI</v>
          </cell>
        </row>
        <row r="2040">
          <cell r="AA2040" t="str">
            <v>CHIARAMONTI</v>
          </cell>
        </row>
        <row r="2041">
          <cell r="AA2041" t="str">
            <v>CHIARANO</v>
          </cell>
        </row>
        <row r="2042">
          <cell r="AA2042" t="str">
            <v>CHIARAVALLE</v>
          </cell>
        </row>
        <row r="2043">
          <cell r="AA2043" t="str">
            <v>CHIARAVALLE CENTRALE</v>
          </cell>
        </row>
        <row r="2044">
          <cell r="AA2044" t="str">
            <v>CHIARI</v>
          </cell>
        </row>
        <row r="2045">
          <cell r="AA2045" t="str">
            <v>CHIAROMONTE</v>
          </cell>
        </row>
        <row r="2046">
          <cell r="AA2046" t="str">
            <v>CHIAUCI</v>
          </cell>
        </row>
        <row r="2047">
          <cell r="AA2047" t="str">
            <v>CHIAVARI</v>
          </cell>
        </row>
        <row r="2048">
          <cell r="AA2048" t="str">
            <v>CHIAVENNA</v>
          </cell>
        </row>
        <row r="2049">
          <cell r="AA2049" t="str">
            <v>CHIAVERANO</v>
          </cell>
        </row>
        <row r="2050">
          <cell r="AA2050" t="str">
            <v>CHIENES</v>
          </cell>
        </row>
        <row r="2051">
          <cell r="AA2051" t="str">
            <v>CHIERI</v>
          </cell>
        </row>
        <row r="2052">
          <cell r="AA2052" t="str">
            <v>CHIES D'ALPAGO</v>
          </cell>
        </row>
        <row r="2053">
          <cell r="AA2053" t="str">
            <v>CHIESA IN VALMALENCO</v>
          </cell>
        </row>
        <row r="2054">
          <cell r="AA2054" t="str">
            <v>CHIESANUOVA</v>
          </cell>
        </row>
        <row r="2055">
          <cell r="AA2055" t="str">
            <v>CHIESINA UZZANESE</v>
          </cell>
        </row>
        <row r="2056">
          <cell r="AA2056" t="str">
            <v>CHIETI</v>
          </cell>
        </row>
        <row r="2057">
          <cell r="AA2057" t="str">
            <v>CHIEUTI</v>
          </cell>
        </row>
        <row r="2058">
          <cell r="AA2058" t="str">
            <v>CHIEVE</v>
          </cell>
        </row>
        <row r="2059">
          <cell r="AA2059" t="str">
            <v>CHIGNOLO D'ISOLA</v>
          </cell>
        </row>
        <row r="2060">
          <cell r="AA2060" t="str">
            <v>CHIGNOLO PO</v>
          </cell>
        </row>
        <row r="2061">
          <cell r="AA2061" t="str">
            <v>CHIOGGIA</v>
          </cell>
        </row>
        <row r="2062">
          <cell r="AA2062" t="str">
            <v>CHIOMONTE</v>
          </cell>
        </row>
        <row r="2063">
          <cell r="AA2063" t="str">
            <v>CHIONS</v>
          </cell>
        </row>
        <row r="2064">
          <cell r="AA2064" t="str">
            <v>CHIOPRIS VISCONE</v>
          </cell>
        </row>
        <row r="2065">
          <cell r="AA2065" t="str">
            <v>CHITIGNANO</v>
          </cell>
        </row>
        <row r="2066">
          <cell r="AA2066" t="str">
            <v>CHIUDUNO</v>
          </cell>
        </row>
        <row r="2067">
          <cell r="AA2067" t="str">
            <v>CHIUPPANO</v>
          </cell>
        </row>
        <row r="2068">
          <cell r="AA2068" t="str">
            <v>CHIURO</v>
          </cell>
        </row>
        <row r="2069">
          <cell r="AA2069" t="str">
            <v>CHIUSA</v>
          </cell>
        </row>
        <row r="2070">
          <cell r="AA2070" t="str">
            <v>CHIUSA DI PESIO</v>
          </cell>
        </row>
        <row r="2071">
          <cell r="AA2071" t="str">
            <v>CHIUSA DI SAN MICHELE</v>
          </cell>
        </row>
        <row r="2072">
          <cell r="AA2072" t="str">
            <v>CHIUSA SCLAFANI</v>
          </cell>
        </row>
        <row r="2073">
          <cell r="AA2073" t="str">
            <v>CHIUSAFORTE</v>
          </cell>
        </row>
        <row r="2074">
          <cell r="AA2074" t="str">
            <v>CHIUSANICO</v>
          </cell>
        </row>
        <row r="2075">
          <cell r="AA2075" t="str">
            <v>CHIUSANO D'ASTI</v>
          </cell>
        </row>
        <row r="2076">
          <cell r="AA2076" t="str">
            <v>CHIUSANO DI SAN DOMENICO</v>
          </cell>
        </row>
        <row r="2077">
          <cell r="AA2077" t="str">
            <v>CHIUSAVECCHIA</v>
          </cell>
        </row>
        <row r="2078">
          <cell r="AA2078" t="str">
            <v>CHIUSDINO</v>
          </cell>
        </row>
        <row r="2079">
          <cell r="AA2079" t="str">
            <v>CHIUSI</v>
          </cell>
        </row>
        <row r="2080">
          <cell r="AA2080" t="str">
            <v>CHIUSI DELLA VERNA</v>
          </cell>
        </row>
        <row r="2081">
          <cell r="AA2081" t="str">
            <v>CHIVASSO</v>
          </cell>
        </row>
        <row r="2082">
          <cell r="AA2082" t="str">
            <v>CIAMPINO</v>
          </cell>
        </row>
        <row r="2083">
          <cell r="AA2083" t="str">
            <v>CIANCIANA</v>
          </cell>
        </row>
        <row r="2084">
          <cell r="AA2084" t="str">
            <v>CIBIANA DI CADORE</v>
          </cell>
        </row>
        <row r="2085">
          <cell r="AA2085" t="str">
            <v>CICAGNA</v>
          </cell>
        </row>
        <row r="2086">
          <cell r="AA2086" t="str">
            <v>CICALA</v>
          </cell>
        </row>
        <row r="2087">
          <cell r="AA2087" t="str">
            <v>CICCIANO</v>
          </cell>
        </row>
        <row r="2088">
          <cell r="AA2088" t="str">
            <v>CICERALE</v>
          </cell>
        </row>
        <row r="2089">
          <cell r="AA2089" t="str">
            <v>CICILIANO</v>
          </cell>
        </row>
        <row r="2090">
          <cell r="AA2090" t="str">
            <v>CICOGNOLO</v>
          </cell>
        </row>
        <row r="2091">
          <cell r="AA2091" t="str">
            <v>CICONIO</v>
          </cell>
        </row>
        <row r="2092">
          <cell r="AA2092" t="str">
            <v>CIGLIANO</v>
          </cell>
        </row>
        <row r="2093">
          <cell r="AA2093" t="str">
            <v>CIGLIE'</v>
          </cell>
        </row>
        <row r="2094">
          <cell r="AA2094" t="str">
            <v>CIGOGNOLA</v>
          </cell>
        </row>
        <row r="2095">
          <cell r="AA2095" t="str">
            <v>CIGOLE</v>
          </cell>
        </row>
        <row r="2096">
          <cell r="AA2096" t="str">
            <v>CILAVEGNA</v>
          </cell>
        </row>
        <row r="2097">
          <cell r="AA2097" t="str">
            <v>CIMADOLMO</v>
          </cell>
        </row>
        <row r="2098">
          <cell r="AA2098" t="str">
            <v>CIMBERGO</v>
          </cell>
        </row>
        <row r="2099">
          <cell r="AA2099" t="str">
            <v>CIMEGO</v>
          </cell>
        </row>
        <row r="2100">
          <cell r="AA2100" t="str">
            <v>CIMINA'</v>
          </cell>
        </row>
        <row r="2101">
          <cell r="AA2101" t="str">
            <v>CIMINNA</v>
          </cell>
        </row>
        <row r="2102">
          <cell r="AA2102" t="str">
            <v>CIMITILE</v>
          </cell>
        </row>
        <row r="2103">
          <cell r="AA2103" t="str">
            <v>CIMOLAIS</v>
          </cell>
        </row>
        <row r="2104">
          <cell r="AA2104" t="str">
            <v>CIMONE</v>
          </cell>
        </row>
        <row r="2105">
          <cell r="AA2105" t="str">
            <v>CINAGLIO</v>
          </cell>
        </row>
        <row r="2106">
          <cell r="AA2106" t="str">
            <v>CINETO ROMANO</v>
          </cell>
        </row>
        <row r="2107">
          <cell r="AA2107" t="str">
            <v>CINGIA DE' BOTTI</v>
          </cell>
        </row>
        <row r="2108">
          <cell r="AA2108" t="str">
            <v>CINGOLI</v>
          </cell>
        </row>
        <row r="2109">
          <cell r="AA2109" t="str">
            <v>CINIGIANO</v>
          </cell>
        </row>
        <row r="2110">
          <cell r="AA2110" t="str">
            <v>CINISELLO BALSAMO</v>
          </cell>
        </row>
        <row r="2111">
          <cell r="AA2111" t="str">
            <v>CINISI</v>
          </cell>
        </row>
        <row r="2112">
          <cell r="AA2112" t="str">
            <v>CINO</v>
          </cell>
        </row>
        <row r="2113">
          <cell r="AA2113" t="str">
            <v>CINQUEFRONDI</v>
          </cell>
        </row>
        <row r="2114">
          <cell r="AA2114" t="str">
            <v>CINTANO</v>
          </cell>
        </row>
        <row r="2115">
          <cell r="AA2115" t="str">
            <v>CINTE TESINO</v>
          </cell>
        </row>
        <row r="2116">
          <cell r="AA2116" t="str">
            <v>CINTO CAOMAGGIORE</v>
          </cell>
        </row>
        <row r="2117">
          <cell r="AA2117" t="str">
            <v>CINTO EUGANEO</v>
          </cell>
        </row>
        <row r="2118">
          <cell r="AA2118" t="str">
            <v>CINZANO</v>
          </cell>
        </row>
        <row r="2119">
          <cell r="AA2119" t="str">
            <v>CIORLANO</v>
          </cell>
        </row>
        <row r="2120">
          <cell r="AA2120" t="str">
            <v>CIPRESSA</v>
          </cell>
        </row>
        <row r="2121">
          <cell r="AA2121" t="str">
            <v>CIRCELLO</v>
          </cell>
        </row>
        <row r="2122">
          <cell r="AA2122" t="str">
            <v>CIRIE'</v>
          </cell>
        </row>
        <row r="2123">
          <cell r="AA2123" t="str">
            <v>CIRIGLIANO</v>
          </cell>
        </row>
        <row r="2124">
          <cell r="AA2124" t="str">
            <v>CIRIMIDO</v>
          </cell>
        </row>
        <row r="2125">
          <cell r="AA2125" t="str">
            <v>CIRO'</v>
          </cell>
        </row>
        <row r="2126">
          <cell r="AA2126" t="str">
            <v>CIRO' MARINA</v>
          </cell>
        </row>
        <row r="2127">
          <cell r="AA2127" t="str">
            <v>CIS</v>
          </cell>
        </row>
        <row r="2128">
          <cell r="AA2128" t="str">
            <v>CISANO BERGAMASCO</v>
          </cell>
        </row>
        <row r="2129">
          <cell r="AA2129" t="str">
            <v>CISANO SUL NEVA</v>
          </cell>
        </row>
        <row r="2130">
          <cell r="AA2130" t="str">
            <v>CISERANO</v>
          </cell>
        </row>
        <row r="2131">
          <cell r="AA2131" t="str">
            <v>CISLAGO</v>
          </cell>
        </row>
        <row r="2132">
          <cell r="AA2132" t="str">
            <v>CISLIANO</v>
          </cell>
        </row>
        <row r="2133">
          <cell r="AA2133" t="str">
            <v>CISMON DEL GRAPPA</v>
          </cell>
        </row>
        <row r="2134">
          <cell r="AA2134" t="str">
            <v>CISON DI VALMARINO</v>
          </cell>
        </row>
        <row r="2135">
          <cell r="AA2135" t="str">
            <v>CISSONE</v>
          </cell>
        </row>
        <row r="2136">
          <cell r="AA2136" t="str">
            <v>CISTERNA D'ASTI</v>
          </cell>
        </row>
        <row r="2137">
          <cell r="AA2137" t="str">
            <v>CISTERNA DI LATINA</v>
          </cell>
        </row>
        <row r="2138">
          <cell r="AA2138" t="str">
            <v>CISTERNINO</v>
          </cell>
        </row>
        <row r="2139">
          <cell r="AA2139" t="str">
            <v>CITERNA</v>
          </cell>
        </row>
        <row r="2140">
          <cell r="AA2140" t="str">
            <v>CITTA' DELLA PIEVE</v>
          </cell>
        </row>
        <row r="2141">
          <cell r="AA2141" t="str">
            <v>CITTA' DI CASTELLO</v>
          </cell>
        </row>
        <row r="2142">
          <cell r="AA2142" t="str">
            <v>CITTA' SANT'ANGELO</v>
          </cell>
        </row>
        <row r="2143">
          <cell r="AA2143" t="str">
            <v>CITTADELLA</v>
          </cell>
        </row>
        <row r="2144">
          <cell r="AA2144" t="str">
            <v>CITTADUCALE</v>
          </cell>
        </row>
        <row r="2145">
          <cell r="AA2145" t="str">
            <v>CITTANOVA</v>
          </cell>
        </row>
        <row r="2146">
          <cell r="AA2146" t="str">
            <v>CITTAREALE</v>
          </cell>
        </row>
        <row r="2147">
          <cell r="AA2147" t="str">
            <v>CITTIGLIO</v>
          </cell>
        </row>
        <row r="2148">
          <cell r="AA2148" t="str">
            <v>CIVATE</v>
          </cell>
        </row>
        <row r="2149">
          <cell r="AA2149" t="str">
            <v>CIVENNA</v>
          </cell>
        </row>
        <row r="2150">
          <cell r="AA2150" t="str">
            <v>CIVEZZA</v>
          </cell>
        </row>
        <row r="2151">
          <cell r="AA2151" t="str">
            <v>CIVEZZANO</v>
          </cell>
        </row>
        <row r="2152">
          <cell r="AA2152" t="str">
            <v>CIVIASCO</v>
          </cell>
        </row>
        <row r="2153">
          <cell r="AA2153" t="str">
            <v>CIVIDALE DEL FRIULI</v>
          </cell>
        </row>
        <row r="2154">
          <cell r="AA2154" t="str">
            <v>CIVIDATE AL PIANO</v>
          </cell>
        </row>
        <row r="2155">
          <cell r="AA2155" t="str">
            <v>CIVIDATE CAMUNO</v>
          </cell>
        </row>
        <row r="2156">
          <cell r="AA2156" t="str">
            <v>CIVITA</v>
          </cell>
        </row>
        <row r="2157">
          <cell r="AA2157" t="str">
            <v>CIVITA CASTELLANA</v>
          </cell>
        </row>
        <row r="2158">
          <cell r="AA2158" t="str">
            <v>CIVITA D'ANTINO</v>
          </cell>
        </row>
        <row r="2159">
          <cell r="AA2159" t="str">
            <v>CIVITACAMPOMARANO</v>
          </cell>
        </row>
        <row r="2160">
          <cell r="AA2160" t="str">
            <v>CIVITALUPARELLA</v>
          </cell>
        </row>
        <row r="2161">
          <cell r="AA2161" t="str">
            <v>CIVITANOVA DEL SANNIO</v>
          </cell>
        </row>
        <row r="2162">
          <cell r="AA2162" t="str">
            <v>CIVITANOVA MARCHE</v>
          </cell>
        </row>
        <row r="2163">
          <cell r="AA2163" t="str">
            <v>CIVITAQUANA</v>
          </cell>
        </row>
        <row r="2164">
          <cell r="AA2164" t="str">
            <v>CIVITAVECCHIA</v>
          </cell>
        </row>
        <row r="2165">
          <cell r="AA2165" t="str">
            <v>CIVITELLA ALFEDENA</v>
          </cell>
        </row>
        <row r="2166">
          <cell r="AA2166" t="str">
            <v>CIVITELLA CASANOVA</v>
          </cell>
        </row>
        <row r="2167">
          <cell r="AA2167" t="str">
            <v>CIVITELLA D'AGLIANO</v>
          </cell>
        </row>
        <row r="2168">
          <cell r="AA2168" t="str">
            <v>CIVITELLA DEL TRONTO</v>
          </cell>
        </row>
        <row r="2169">
          <cell r="AA2169" t="str">
            <v>CIVITELLA DI ROMAGNA</v>
          </cell>
        </row>
        <row r="2170">
          <cell r="AA2170" t="str">
            <v>CIVITELLA IN VAL DI CHIANA</v>
          </cell>
        </row>
        <row r="2171">
          <cell r="AA2171" t="str">
            <v>CIVITELLA MESSER RAIMONDO</v>
          </cell>
        </row>
        <row r="2172">
          <cell r="AA2172" t="str">
            <v>CIVITELLA PAGANICO</v>
          </cell>
        </row>
        <row r="2173">
          <cell r="AA2173" t="str">
            <v>CIVITELLA ROVETO</v>
          </cell>
        </row>
        <row r="2174">
          <cell r="AA2174" t="str">
            <v>CIVITELLA SAN PAOLO</v>
          </cell>
        </row>
        <row r="2175">
          <cell r="AA2175" t="str">
            <v>CIVO</v>
          </cell>
        </row>
        <row r="2176">
          <cell r="AA2176" t="str">
            <v>CLAINO CON OSTENO</v>
          </cell>
        </row>
        <row r="2177">
          <cell r="AA2177" t="str">
            <v>CLAUT</v>
          </cell>
        </row>
        <row r="2178">
          <cell r="AA2178" t="str">
            <v>CLAUZETTO</v>
          </cell>
        </row>
        <row r="2179">
          <cell r="AA2179" t="str">
            <v>CLAVESANA</v>
          </cell>
        </row>
        <row r="2180">
          <cell r="AA2180" t="str">
            <v>CLAVIERE</v>
          </cell>
        </row>
        <row r="2181">
          <cell r="AA2181" t="str">
            <v>CLES</v>
          </cell>
        </row>
        <row r="2182">
          <cell r="AA2182" t="str">
            <v>CLETO</v>
          </cell>
        </row>
        <row r="2183">
          <cell r="AA2183" t="str">
            <v>CLIVIO</v>
          </cell>
        </row>
        <row r="2184">
          <cell r="AA2184" t="str">
            <v>CLOZ</v>
          </cell>
        </row>
        <row r="2185">
          <cell r="AA2185" t="str">
            <v>CLUSONE</v>
          </cell>
        </row>
        <row r="2186">
          <cell r="AA2186" t="str">
            <v>COASSOLO TORINESE</v>
          </cell>
        </row>
        <row r="2187">
          <cell r="AA2187" t="str">
            <v>COAZZE</v>
          </cell>
        </row>
        <row r="2188">
          <cell r="AA2188" t="str">
            <v>COAZZOLO</v>
          </cell>
        </row>
        <row r="2189">
          <cell r="AA2189" t="str">
            <v>COCCAGLIO</v>
          </cell>
        </row>
        <row r="2190">
          <cell r="AA2190" t="str">
            <v>COCCONATO</v>
          </cell>
        </row>
        <row r="2191">
          <cell r="AA2191" t="str">
            <v>COCQUIO TREVISAGO</v>
          </cell>
        </row>
        <row r="2192">
          <cell r="AA2192" t="str">
            <v>COCULLO</v>
          </cell>
        </row>
        <row r="2193">
          <cell r="AA2193" t="str">
            <v>CODEVIGO</v>
          </cell>
        </row>
        <row r="2194">
          <cell r="AA2194" t="str">
            <v>CODEVILLA</v>
          </cell>
        </row>
        <row r="2195">
          <cell r="AA2195" t="str">
            <v>CODIGORO</v>
          </cell>
        </row>
        <row r="2196">
          <cell r="AA2196" t="str">
            <v>CODOGNE'</v>
          </cell>
        </row>
        <row r="2197">
          <cell r="AA2197" t="str">
            <v>CODOGNO</v>
          </cell>
        </row>
        <row r="2198">
          <cell r="AA2198" t="str">
            <v>CODROIPO</v>
          </cell>
        </row>
        <row r="2199">
          <cell r="AA2199" t="str">
            <v>CODRONGIANOS</v>
          </cell>
        </row>
        <row r="2200">
          <cell r="AA2200" t="str">
            <v>COGGIOLA</v>
          </cell>
        </row>
        <row r="2201">
          <cell r="AA2201" t="str">
            <v>COGLIATE</v>
          </cell>
        </row>
        <row r="2202">
          <cell r="AA2202" t="str">
            <v>COGNE</v>
          </cell>
        </row>
        <row r="2203">
          <cell r="AA2203" t="str">
            <v>COGOLETO</v>
          </cell>
        </row>
        <row r="2204">
          <cell r="AA2204" t="str">
            <v>COGOLLO DEL CENGIO</v>
          </cell>
        </row>
        <row r="2205">
          <cell r="AA2205" t="str">
            <v>COGORNO</v>
          </cell>
        </row>
        <row r="2206">
          <cell r="AA2206" t="str">
            <v>COLAZZA</v>
          </cell>
        </row>
        <row r="2207">
          <cell r="AA2207" t="str">
            <v>COLBORDOLO</v>
          </cell>
        </row>
        <row r="2208">
          <cell r="AA2208" t="str">
            <v>COLERE</v>
          </cell>
        </row>
        <row r="2209">
          <cell r="AA2209" t="str">
            <v>COLFELICE</v>
          </cell>
        </row>
        <row r="2210">
          <cell r="AA2210" t="str">
            <v>COLI</v>
          </cell>
        </row>
        <row r="2211">
          <cell r="AA2211" t="str">
            <v>COLICO</v>
          </cell>
        </row>
        <row r="2212">
          <cell r="AA2212" t="str">
            <v>COLLAGNA</v>
          </cell>
        </row>
        <row r="2213">
          <cell r="AA2213" t="str">
            <v>COLLALTO SABINO</v>
          </cell>
        </row>
        <row r="2214">
          <cell r="AA2214" t="str">
            <v>COLLARMELE</v>
          </cell>
        </row>
        <row r="2215">
          <cell r="AA2215" t="str">
            <v>COLLAZZONE</v>
          </cell>
        </row>
        <row r="2216">
          <cell r="AA2216" t="str">
            <v>COLLE BRIANZA</v>
          </cell>
        </row>
        <row r="2217">
          <cell r="AA2217" t="str">
            <v>COLLE D'ANCHISE</v>
          </cell>
        </row>
        <row r="2218">
          <cell r="AA2218" t="str">
            <v>COLLE DI TORA</v>
          </cell>
        </row>
        <row r="2219">
          <cell r="AA2219" t="str">
            <v>COLLE DI VAL D'ELSA</v>
          </cell>
        </row>
        <row r="2220">
          <cell r="AA2220" t="str">
            <v>COLLE SAN MAGNO</v>
          </cell>
        </row>
        <row r="2221">
          <cell r="AA2221" t="str">
            <v>COLLE SANNITA</v>
          </cell>
        </row>
        <row r="2222">
          <cell r="AA2222" t="str">
            <v>COLLE SANTA LUCIA</v>
          </cell>
        </row>
        <row r="2223">
          <cell r="AA2223" t="str">
            <v>COLLE UMBERTO</v>
          </cell>
        </row>
        <row r="2224">
          <cell r="AA2224" t="str">
            <v>COLLEBEATO</v>
          </cell>
        </row>
        <row r="2225">
          <cell r="AA2225" t="str">
            <v>COLLECCHIO</v>
          </cell>
        </row>
        <row r="2226">
          <cell r="AA2226" t="str">
            <v>COLLECORVINO</v>
          </cell>
        </row>
        <row r="2227">
          <cell r="AA2227" t="str">
            <v>COLLEDARA</v>
          </cell>
        </row>
        <row r="2228">
          <cell r="AA2228" t="str">
            <v>COLLEDIMACINE</v>
          </cell>
        </row>
        <row r="2229">
          <cell r="AA2229" t="str">
            <v>COLLEDIMEZZO</v>
          </cell>
        </row>
        <row r="2230">
          <cell r="AA2230" t="str">
            <v>COLLEFERRO</v>
          </cell>
        </row>
        <row r="2231">
          <cell r="AA2231" t="str">
            <v>COLLEGIOVE</v>
          </cell>
        </row>
        <row r="2232">
          <cell r="AA2232" t="str">
            <v>COLLEGNO</v>
          </cell>
        </row>
        <row r="2233">
          <cell r="AA2233" t="str">
            <v>COLLELONGO</v>
          </cell>
        </row>
        <row r="2234">
          <cell r="AA2234" t="str">
            <v>COLLEPARDO</v>
          </cell>
        </row>
        <row r="2235">
          <cell r="AA2235" t="str">
            <v>COLLEPASSO</v>
          </cell>
        </row>
        <row r="2236">
          <cell r="AA2236" t="str">
            <v>COLLEPIETRO</v>
          </cell>
        </row>
        <row r="2237">
          <cell r="AA2237" t="str">
            <v>COLLERETTO CASTELNUOVO</v>
          </cell>
        </row>
        <row r="2238">
          <cell r="AA2238" t="str">
            <v>COLLERETTO GIACOSA</v>
          </cell>
        </row>
        <row r="2239">
          <cell r="AA2239" t="str">
            <v>COLLESALVETTI</v>
          </cell>
        </row>
        <row r="2240">
          <cell r="AA2240" t="str">
            <v>COLLESANO</v>
          </cell>
        </row>
        <row r="2241">
          <cell r="AA2241" t="str">
            <v>COLLETORTO</v>
          </cell>
        </row>
        <row r="2242">
          <cell r="AA2242" t="str">
            <v>COLLEVECCHIO</v>
          </cell>
        </row>
        <row r="2243">
          <cell r="AA2243" t="str">
            <v>COLLI A VOLTURNO</v>
          </cell>
        </row>
        <row r="2244">
          <cell r="AA2244" t="str">
            <v>COLLI DEL TRONTO</v>
          </cell>
        </row>
        <row r="2245">
          <cell r="AA2245" t="str">
            <v>COLLI SUL VELINO</v>
          </cell>
        </row>
        <row r="2246">
          <cell r="AA2246" t="str">
            <v>COLLIANO</v>
          </cell>
        </row>
        <row r="2247">
          <cell r="AA2247" t="str">
            <v>COLLINAS</v>
          </cell>
        </row>
        <row r="2248">
          <cell r="AA2248" t="str">
            <v>COLLIO</v>
          </cell>
        </row>
        <row r="2249">
          <cell r="AA2249" t="str">
            <v>COLLOBIANO</v>
          </cell>
        </row>
        <row r="2250">
          <cell r="AA2250" t="str">
            <v>COLLOREDO DI MONTE ALBANO</v>
          </cell>
        </row>
        <row r="2251">
          <cell r="AA2251" t="str">
            <v>COLMURANO</v>
          </cell>
        </row>
        <row r="2252">
          <cell r="AA2252" t="str">
            <v>COLOBRARO</v>
          </cell>
        </row>
        <row r="2253">
          <cell r="AA2253" t="str">
            <v>COLOGNA VENETA</v>
          </cell>
        </row>
        <row r="2254">
          <cell r="AA2254" t="str">
            <v>COLOGNE</v>
          </cell>
        </row>
        <row r="2255">
          <cell r="AA2255" t="str">
            <v>COLOGNO AL SERIO</v>
          </cell>
        </row>
        <row r="2256">
          <cell r="AA2256" t="str">
            <v>COLOGNO MONZESE</v>
          </cell>
        </row>
        <row r="2257">
          <cell r="AA2257" t="str">
            <v>COLOGNOLA AI COLLI</v>
          </cell>
        </row>
        <row r="2258">
          <cell r="AA2258" t="str">
            <v>COLONNA</v>
          </cell>
        </row>
        <row r="2259">
          <cell r="AA2259" t="str">
            <v>COLONNELLA</v>
          </cell>
        </row>
        <row r="2260">
          <cell r="AA2260" t="str">
            <v>COLONNO</v>
          </cell>
        </row>
        <row r="2261">
          <cell r="AA2261" t="str">
            <v>COLORINA</v>
          </cell>
        </row>
        <row r="2262">
          <cell r="AA2262" t="str">
            <v>COLORNO</v>
          </cell>
        </row>
        <row r="2263">
          <cell r="AA2263" t="str">
            <v>COLOSIMI</v>
          </cell>
        </row>
        <row r="2264">
          <cell r="AA2264" t="str">
            <v>COLTURANO</v>
          </cell>
        </row>
        <row r="2265">
          <cell r="AA2265" t="str">
            <v>COLZATE</v>
          </cell>
        </row>
        <row r="2266">
          <cell r="AA2266" t="str">
            <v>COMABBIO</v>
          </cell>
        </row>
        <row r="2267">
          <cell r="AA2267" t="str">
            <v>COMACCHIO</v>
          </cell>
        </row>
        <row r="2268">
          <cell r="AA2268" t="str">
            <v>COMAZZO</v>
          </cell>
        </row>
        <row r="2269">
          <cell r="AA2269" t="str">
            <v>COMEGLIANS</v>
          </cell>
        </row>
        <row r="2270">
          <cell r="AA2270" t="str">
            <v>COMELICO SUPERIORE</v>
          </cell>
        </row>
        <row r="2271">
          <cell r="AA2271" t="str">
            <v>COMERIO</v>
          </cell>
        </row>
        <row r="2272">
          <cell r="AA2272" t="str">
            <v>COMEZZANO CIZZAGO</v>
          </cell>
        </row>
        <row r="2273">
          <cell r="AA2273" t="str">
            <v>COMIGNAGO</v>
          </cell>
        </row>
        <row r="2274">
          <cell r="AA2274" t="str">
            <v>COMISO</v>
          </cell>
        </row>
        <row r="2275">
          <cell r="AA2275" t="str">
            <v>COMITINI</v>
          </cell>
        </row>
        <row r="2276">
          <cell r="AA2276" t="str">
            <v>COMIZIANO</v>
          </cell>
        </row>
        <row r="2277">
          <cell r="AA2277" t="str">
            <v>COMMESSAGGIO</v>
          </cell>
        </row>
        <row r="2278">
          <cell r="AA2278" t="str">
            <v>COMMEZZADURA</v>
          </cell>
        </row>
        <row r="2279">
          <cell r="AA2279" t="str">
            <v>COMO</v>
          </cell>
        </row>
        <row r="2280">
          <cell r="AA2280" t="str">
            <v>COMPIANO</v>
          </cell>
        </row>
        <row r="2281">
          <cell r="AA2281" t="str">
            <v>COMUN NUOVO</v>
          </cell>
        </row>
        <row r="2282">
          <cell r="AA2282" t="str">
            <v>COMUNANZA</v>
          </cell>
        </row>
        <row r="2283">
          <cell r="AA2283" t="str">
            <v>CONA</v>
          </cell>
        </row>
        <row r="2284">
          <cell r="AA2284" t="str">
            <v>CONCA CASALE</v>
          </cell>
        </row>
        <row r="2285">
          <cell r="AA2285" t="str">
            <v>CONCA DEI MARINI</v>
          </cell>
        </row>
        <row r="2286">
          <cell r="AA2286" t="str">
            <v>CONCA DELLA CAMPANIA</v>
          </cell>
        </row>
        <row r="2287">
          <cell r="AA2287" t="str">
            <v>CONCAMARISE</v>
          </cell>
        </row>
        <row r="2288">
          <cell r="AA2288" t="str">
            <v>CONCEI</v>
          </cell>
        </row>
        <row r="2289">
          <cell r="AA2289" t="str">
            <v>CONCERVIANO</v>
          </cell>
        </row>
        <row r="2290">
          <cell r="AA2290" t="str">
            <v>CONCESIO</v>
          </cell>
        </row>
        <row r="2291">
          <cell r="AA2291" t="str">
            <v>CONCO</v>
          </cell>
        </row>
        <row r="2292">
          <cell r="AA2292" t="str">
            <v>CONCORDIA SAGITTARIA</v>
          </cell>
        </row>
        <row r="2293">
          <cell r="AA2293" t="str">
            <v>CONCORDIA SULLA SECCHIA</v>
          </cell>
        </row>
        <row r="2294">
          <cell r="AA2294" t="str">
            <v>CONCOREZZO</v>
          </cell>
        </row>
        <row r="2295">
          <cell r="AA2295" t="str">
            <v>CONDINO</v>
          </cell>
        </row>
        <row r="2296">
          <cell r="AA2296" t="str">
            <v>CONDOFURI</v>
          </cell>
        </row>
        <row r="2297">
          <cell r="AA2297" t="str">
            <v>CONDOVE</v>
          </cell>
        </row>
        <row r="2298">
          <cell r="AA2298" t="str">
            <v>CONDRO'</v>
          </cell>
        </row>
        <row r="2299">
          <cell r="AA2299" t="str">
            <v>CONEGLIANO</v>
          </cell>
        </row>
        <row r="2300">
          <cell r="AA2300" t="str">
            <v>CONFIENZA</v>
          </cell>
        </row>
        <row r="2301">
          <cell r="AA2301" t="str">
            <v>CONFIGNI</v>
          </cell>
        </row>
        <row r="2302">
          <cell r="AA2302" t="str">
            <v>CONFLENTI</v>
          </cell>
        </row>
        <row r="2303">
          <cell r="AA2303" t="str">
            <v>CONIOLO</v>
          </cell>
        </row>
        <row r="2304">
          <cell r="AA2304" t="str">
            <v>CONSELICE</v>
          </cell>
        </row>
        <row r="2305">
          <cell r="AA2305" t="str">
            <v>CONSELVE</v>
          </cell>
        </row>
        <row r="2306">
          <cell r="AA2306" t="str">
            <v>CONSIGLIO DI RUMO</v>
          </cell>
        </row>
        <row r="2307">
          <cell r="AA2307" t="str">
            <v>CONTESSA ENTELLINA</v>
          </cell>
        </row>
        <row r="2308">
          <cell r="AA2308" t="str">
            <v>CONTIGLIANO</v>
          </cell>
        </row>
        <row r="2309">
          <cell r="AA2309" t="str">
            <v>CONTRADA</v>
          </cell>
        </row>
        <row r="2310">
          <cell r="AA2310" t="str">
            <v>CONTROGUERRA</v>
          </cell>
        </row>
        <row r="2311">
          <cell r="AA2311" t="str">
            <v>CONTRONE</v>
          </cell>
        </row>
        <row r="2312">
          <cell r="AA2312" t="str">
            <v>CONTURSI TERME</v>
          </cell>
        </row>
        <row r="2313">
          <cell r="AA2313" t="str">
            <v>CONVERSANO</v>
          </cell>
        </row>
        <row r="2314">
          <cell r="AA2314" t="str">
            <v>CONZA DELLA CAMPANIA</v>
          </cell>
        </row>
        <row r="2315">
          <cell r="AA2315" t="str">
            <v>CONZANO</v>
          </cell>
        </row>
        <row r="2316">
          <cell r="AA2316" t="str">
            <v>COPERTINO</v>
          </cell>
        </row>
        <row r="2317">
          <cell r="AA2317" t="str">
            <v>COPIANO</v>
          </cell>
        </row>
        <row r="2318">
          <cell r="AA2318" t="str">
            <v>COPPARO</v>
          </cell>
        </row>
        <row r="2319">
          <cell r="AA2319" t="str">
            <v>CORANA</v>
          </cell>
        </row>
        <row r="2320">
          <cell r="AA2320" t="str">
            <v>CORATO</v>
          </cell>
        </row>
        <row r="2321">
          <cell r="AA2321" t="str">
            <v>CORBARA</v>
          </cell>
        </row>
        <row r="2322">
          <cell r="AA2322" t="str">
            <v>CORBETTA</v>
          </cell>
        </row>
        <row r="2323">
          <cell r="AA2323" t="str">
            <v>CORBOLA</v>
          </cell>
        </row>
        <row r="2324">
          <cell r="AA2324" t="str">
            <v>CORCHIANO</v>
          </cell>
        </row>
        <row r="2325">
          <cell r="AA2325" t="str">
            <v>CORCIANO</v>
          </cell>
        </row>
        <row r="2326">
          <cell r="AA2326" t="str">
            <v>CORDENONS</v>
          </cell>
        </row>
        <row r="2327">
          <cell r="AA2327" t="str">
            <v>CORDIGNANO</v>
          </cell>
        </row>
        <row r="2328">
          <cell r="AA2328" t="str">
            <v>CORDOVADO</v>
          </cell>
        </row>
        <row r="2329">
          <cell r="AA2329" t="str">
            <v>COREDO</v>
          </cell>
        </row>
        <row r="2330">
          <cell r="AA2330" t="str">
            <v>COREGLIA ANTELMINELLI</v>
          </cell>
        </row>
        <row r="2331">
          <cell r="AA2331" t="str">
            <v>COREGLIA LIGURE</v>
          </cell>
        </row>
        <row r="2332">
          <cell r="AA2332" t="str">
            <v>CORENO AUSONIO</v>
          </cell>
        </row>
        <row r="2333">
          <cell r="AA2333" t="str">
            <v>CORFINIO</v>
          </cell>
        </row>
        <row r="2334">
          <cell r="AA2334" t="str">
            <v>CORI</v>
          </cell>
        </row>
        <row r="2335">
          <cell r="AA2335" t="str">
            <v>CORIANO</v>
          </cell>
        </row>
        <row r="2336">
          <cell r="AA2336" t="str">
            <v>CORIGLIANO CALABRO</v>
          </cell>
        </row>
        <row r="2337">
          <cell r="AA2337" t="str">
            <v>CORIGLIANO D'OTRANTO</v>
          </cell>
        </row>
        <row r="2338">
          <cell r="AA2338" t="str">
            <v>CORINALDO</v>
          </cell>
        </row>
        <row r="2339">
          <cell r="AA2339" t="str">
            <v>CORIO</v>
          </cell>
        </row>
        <row r="2340">
          <cell r="AA2340" t="str">
            <v>CORLEONE</v>
          </cell>
        </row>
        <row r="2341">
          <cell r="AA2341" t="str">
            <v>CORLETO MONFORTE</v>
          </cell>
        </row>
        <row r="2342">
          <cell r="AA2342" t="str">
            <v>CORLETO PERTICARA</v>
          </cell>
        </row>
        <row r="2343">
          <cell r="AA2343" t="str">
            <v>CORMANO</v>
          </cell>
        </row>
        <row r="2344">
          <cell r="AA2344" t="str">
            <v>CORMONS</v>
          </cell>
        </row>
        <row r="2345">
          <cell r="AA2345" t="str">
            <v>CORNA IMAGNA</v>
          </cell>
        </row>
        <row r="2346">
          <cell r="AA2346" t="str">
            <v>CORNALBA</v>
          </cell>
        </row>
        <row r="2347">
          <cell r="AA2347" t="str">
            <v>CORNALE</v>
          </cell>
        </row>
        <row r="2348">
          <cell r="AA2348" t="str">
            <v>CORNAREDO</v>
          </cell>
        </row>
        <row r="2349">
          <cell r="AA2349" t="str">
            <v>CORNATE D'ADDA</v>
          </cell>
        </row>
        <row r="2350">
          <cell r="AA2350" t="str">
            <v>CORNEDO ALL'ISARCO</v>
          </cell>
        </row>
        <row r="2351">
          <cell r="AA2351" t="str">
            <v>CORNEDO VICENTINO</v>
          </cell>
        </row>
        <row r="2352">
          <cell r="AA2352" t="str">
            <v>CORNEGLIANO LAUDENSE</v>
          </cell>
        </row>
        <row r="2353">
          <cell r="AA2353" t="str">
            <v>CORNELIANO D'ALBA</v>
          </cell>
        </row>
        <row r="2354">
          <cell r="AA2354" t="str">
            <v>CORNIGLIO</v>
          </cell>
        </row>
        <row r="2355">
          <cell r="AA2355" t="str">
            <v>CORNO DI ROSAZZO</v>
          </cell>
        </row>
        <row r="2356">
          <cell r="AA2356" t="str">
            <v>CORNO GIOVINE</v>
          </cell>
        </row>
        <row r="2357">
          <cell r="AA2357" t="str">
            <v>CORNOVECCHIO</v>
          </cell>
        </row>
        <row r="2358">
          <cell r="AA2358" t="str">
            <v>CORNUDA</v>
          </cell>
        </row>
        <row r="2359">
          <cell r="AA2359" t="str">
            <v>CORREGGIO</v>
          </cell>
        </row>
        <row r="2360">
          <cell r="AA2360" t="str">
            <v>CORREZZANA</v>
          </cell>
        </row>
        <row r="2361">
          <cell r="AA2361" t="str">
            <v>CORREZZOLA</v>
          </cell>
        </row>
        <row r="2362">
          <cell r="AA2362" t="str">
            <v>CORRIDO</v>
          </cell>
        </row>
        <row r="2363">
          <cell r="AA2363" t="str">
            <v>CORRIDONIA</v>
          </cell>
        </row>
        <row r="2364">
          <cell r="AA2364" t="str">
            <v>CORROPOLI</v>
          </cell>
        </row>
        <row r="2365">
          <cell r="AA2365" t="str">
            <v>CORSANO</v>
          </cell>
        </row>
        <row r="2366">
          <cell r="AA2366" t="str">
            <v>CORSICO</v>
          </cell>
        </row>
        <row r="2367">
          <cell r="AA2367" t="str">
            <v>CORSIONE</v>
          </cell>
        </row>
        <row r="2368">
          <cell r="AA2368" t="str">
            <v>CORTACCIA SULLA STRADA DEL VINO</v>
          </cell>
        </row>
        <row r="2369">
          <cell r="AA2369" t="str">
            <v>CORTALE</v>
          </cell>
        </row>
        <row r="2370">
          <cell r="AA2370" t="str">
            <v>CORTANDONE</v>
          </cell>
        </row>
        <row r="2371">
          <cell r="AA2371" t="str">
            <v>CORTANZE</v>
          </cell>
        </row>
        <row r="2372">
          <cell r="AA2372" t="str">
            <v>CORTAZZONE</v>
          </cell>
        </row>
        <row r="2373">
          <cell r="AA2373" t="str">
            <v>CORTE BRUGNATELLA</v>
          </cell>
        </row>
        <row r="2374">
          <cell r="AA2374" t="str">
            <v>CORTE DE' CORTESI</v>
          </cell>
        </row>
        <row r="2375">
          <cell r="AA2375" t="str">
            <v>CORTE DE' FRATI</v>
          </cell>
        </row>
        <row r="2376">
          <cell r="AA2376" t="str">
            <v>CORTE FRANCA</v>
          </cell>
        </row>
        <row r="2377">
          <cell r="AA2377" t="str">
            <v>CORTE PALASIO</v>
          </cell>
        </row>
        <row r="2378">
          <cell r="AA2378" t="str">
            <v>CORTEMAGGIORE</v>
          </cell>
        </row>
        <row r="2379">
          <cell r="AA2379" t="str">
            <v>CORTEMILIA</v>
          </cell>
        </row>
        <row r="2380">
          <cell r="AA2380" t="str">
            <v>CORTENO GOLGI</v>
          </cell>
        </row>
        <row r="2381">
          <cell r="AA2381" t="str">
            <v>CORTENOVA</v>
          </cell>
        </row>
        <row r="2382">
          <cell r="AA2382" t="str">
            <v>CORTENUOVA</v>
          </cell>
        </row>
        <row r="2383">
          <cell r="AA2383" t="str">
            <v>CORTEOLONA</v>
          </cell>
        </row>
        <row r="2384">
          <cell r="AA2384" t="str">
            <v>CORTIGLIONE</v>
          </cell>
        </row>
        <row r="2385">
          <cell r="AA2385" t="str">
            <v>CORTINA D'AMPEZZO</v>
          </cell>
        </row>
        <row r="2386">
          <cell r="AA2386" t="str">
            <v>CORTINA SULLA STRADA DEL VINO</v>
          </cell>
        </row>
        <row r="2387">
          <cell r="AA2387" t="str">
            <v>CORTINO</v>
          </cell>
        </row>
        <row r="2388">
          <cell r="AA2388" t="str">
            <v>CORTONA</v>
          </cell>
        </row>
        <row r="2389">
          <cell r="AA2389" t="str">
            <v>CORVARA</v>
          </cell>
        </row>
        <row r="2390">
          <cell r="AA2390" t="str">
            <v>CORVARA IN BADIA</v>
          </cell>
        </row>
        <row r="2391">
          <cell r="AA2391" t="str">
            <v>CORVINO SAN QUIRICO</v>
          </cell>
        </row>
        <row r="2392">
          <cell r="AA2392" t="str">
            <v>CORZANO</v>
          </cell>
        </row>
        <row r="2393">
          <cell r="AA2393" t="str">
            <v>COSEANO</v>
          </cell>
        </row>
        <row r="2394">
          <cell r="AA2394" t="str">
            <v>COSENZA</v>
          </cell>
        </row>
        <row r="2395">
          <cell r="AA2395" t="str">
            <v>COSIO DI ARROSCIA</v>
          </cell>
        </row>
        <row r="2396">
          <cell r="AA2396" t="str">
            <v>COSIO VALTELLINO</v>
          </cell>
        </row>
        <row r="2397">
          <cell r="AA2397" t="str">
            <v>COSOLETO</v>
          </cell>
        </row>
        <row r="2398">
          <cell r="AA2398" t="str">
            <v>COSSANO BELBO</v>
          </cell>
        </row>
        <row r="2399">
          <cell r="AA2399" t="str">
            <v>COSSANO CANAVESE</v>
          </cell>
        </row>
        <row r="2400">
          <cell r="AA2400" t="str">
            <v>COSSATO</v>
          </cell>
        </row>
        <row r="2401">
          <cell r="AA2401" t="str">
            <v>COSSERIA</v>
          </cell>
        </row>
        <row r="2402">
          <cell r="AA2402" t="str">
            <v>COSSIGNANO</v>
          </cell>
        </row>
        <row r="2403">
          <cell r="AA2403" t="str">
            <v>COSSOGNO</v>
          </cell>
        </row>
        <row r="2404">
          <cell r="AA2404" t="str">
            <v>COSSOINE</v>
          </cell>
        </row>
        <row r="2405">
          <cell r="AA2405" t="str">
            <v>COSSOMBRATO</v>
          </cell>
        </row>
        <row r="2406">
          <cell r="AA2406" t="str">
            <v>COSTA DE' NOBILI</v>
          </cell>
        </row>
        <row r="2407">
          <cell r="AA2407" t="str">
            <v>COSTA DI MEZZATE</v>
          </cell>
        </row>
        <row r="2408">
          <cell r="AA2408" t="str">
            <v>COSTA DI ROVIGO</v>
          </cell>
        </row>
        <row r="2409">
          <cell r="AA2409" t="str">
            <v>COSTA DI SERINA</v>
          </cell>
        </row>
        <row r="2410">
          <cell r="AA2410" t="str">
            <v>COSTA MASNAGA</v>
          </cell>
        </row>
        <row r="2411">
          <cell r="AA2411" t="str">
            <v>COSTA VALLE IMAGNA</v>
          </cell>
        </row>
        <row r="2412">
          <cell r="AA2412" t="str">
            <v>COSTA VESCOVATO</v>
          </cell>
        </row>
        <row r="2413">
          <cell r="AA2413" t="str">
            <v>COSTA VOLPINO</v>
          </cell>
        </row>
        <row r="2414">
          <cell r="AA2414" t="str">
            <v>COSTABISSARA</v>
          </cell>
        </row>
        <row r="2415">
          <cell r="AA2415" t="str">
            <v>COSTACCIARO</v>
          </cell>
        </row>
        <row r="2416">
          <cell r="AA2416" t="str">
            <v>COSTANZANA</v>
          </cell>
        </row>
        <row r="2417">
          <cell r="AA2417" t="str">
            <v>COSTARAINERA</v>
          </cell>
        </row>
        <row r="2418">
          <cell r="AA2418" t="str">
            <v>COSTERMANO</v>
          </cell>
        </row>
        <row r="2419">
          <cell r="AA2419" t="str">
            <v>COSTIGLIOLE D'ASTI</v>
          </cell>
        </row>
        <row r="2420">
          <cell r="AA2420" t="str">
            <v>COSTIGLIOLE SALUZZO</v>
          </cell>
        </row>
        <row r="2421">
          <cell r="AA2421" t="str">
            <v>COTIGNOLA</v>
          </cell>
        </row>
        <row r="2422">
          <cell r="AA2422" t="str">
            <v>COTRONEI</v>
          </cell>
        </row>
        <row r="2423">
          <cell r="AA2423" t="str">
            <v>COTTANELLO</v>
          </cell>
        </row>
        <row r="2424">
          <cell r="AA2424" t="str">
            <v>COURMAYEUR</v>
          </cell>
        </row>
        <row r="2425">
          <cell r="AA2425" t="str">
            <v>COVO</v>
          </cell>
        </row>
        <row r="2426">
          <cell r="AA2426" t="str">
            <v>COZZO</v>
          </cell>
        </row>
        <row r="2427">
          <cell r="AA2427" t="str">
            <v>CRACO</v>
          </cell>
        </row>
        <row r="2428">
          <cell r="AA2428" t="str">
            <v>CRANDOLA VALSASSINA</v>
          </cell>
        </row>
        <row r="2429">
          <cell r="AA2429" t="str">
            <v>CRAVAGLIANA</v>
          </cell>
        </row>
        <row r="2430">
          <cell r="AA2430" t="str">
            <v>CRAVANZANA</v>
          </cell>
        </row>
        <row r="2431">
          <cell r="AA2431" t="str">
            <v>CRAVEGGIA</v>
          </cell>
        </row>
        <row r="2432">
          <cell r="AA2432" t="str">
            <v>CREAZZO</v>
          </cell>
        </row>
        <row r="2433">
          <cell r="AA2433" t="str">
            <v>CRECCHIO</v>
          </cell>
        </row>
        <row r="2434">
          <cell r="AA2434" t="str">
            <v>CREDARO</v>
          </cell>
        </row>
        <row r="2435">
          <cell r="AA2435" t="str">
            <v>CREDERA RUBBIANO</v>
          </cell>
        </row>
        <row r="2436">
          <cell r="AA2436" t="str">
            <v>CREMA</v>
          </cell>
        </row>
        <row r="2437">
          <cell r="AA2437" t="str">
            <v>CREMELLA</v>
          </cell>
        </row>
        <row r="2438">
          <cell r="AA2438" t="str">
            <v>CREMENAGA</v>
          </cell>
        </row>
        <row r="2439">
          <cell r="AA2439" t="str">
            <v>CREMENO</v>
          </cell>
        </row>
        <row r="2440">
          <cell r="AA2440" t="str">
            <v>CREMIA</v>
          </cell>
        </row>
        <row r="2441">
          <cell r="AA2441" t="str">
            <v>CREMOLINO</v>
          </cell>
        </row>
        <row r="2442">
          <cell r="AA2442" t="str">
            <v>CREMONA</v>
          </cell>
        </row>
        <row r="2443">
          <cell r="AA2443" t="str">
            <v>CREMOSANO</v>
          </cell>
        </row>
        <row r="2444">
          <cell r="AA2444" t="str">
            <v>CRESCENTINO</v>
          </cell>
        </row>
        <row r="2445">
          <cell r="AA2445" t="str">
            <v>CRESPADORO</v>
          </cell>
        </row>
        <row r="2446">
          <cell r="AA2446" t="str">
            <v>CRESPANO DEL GRAPPA</v>
          </cell>
        </row>
        <row r="2447">
          <cell r="AA2447" t="str">
            <v>CRESPELLANO</v>
          </cell>
        </row>
        <row r="2448">
          <cell r="AA2448" t="str">
            <v>CRESPIATICA</v>
          </cell>
        </row>
        <row r="2449">
          <cell r="AA2449" t="str">
            <v>CRESPINA</v>
          </cell>
        </row>
        <row r="2450">
          <cell r="AA2450" t="str">
            <v>CRESPINO</v>
          </cell>
        </row>
        <row r="2451">
          <cell r="AA2451" t="str">
            <v>CRESSA</v>
          </cell>
        </row>
        <row r="2452">
          <cell r="AA2452" t="str">
            <v>CREVACUORE</v>
          </cell>
        </row>
        <row r="2453">
          <cell r="AA2453" t="str">
            <v>CREVALCORE</v>
          </cell>
        </row>
        <row r="2454">
          <cell r="AA2454" t="str">
            <v>CREVOLADOSSOLA</v>
          </cell>
        </row>
        <row r="2455">
          <cell r="AA2455" t="str">
            <v>CRISPANO</v>
          </cell>
        </row>
        <row r="2456">
          <cell r="AA2456" t="str">
            <v>CRISPIANO</v>
          </cell>
        </row>
        <row r="2457">
          <cell r="AA2457" t="str">
            <v>CRISSOLO</v>
          </cell>
        </row>
        <row r="2458">
          <cell r="AA2458" t="str">
            <v>CROCEFIESCHI</v>
          </cell>
        </row>
        <row r="2459">
          <cell r="AA2459" t="str">
            <v>CROCETTA DEL MONTELLO</v>
          </cell>
        </row>
        <row r="2460">
          <cell r="AA2460" t="str">
            <v>CRODO</v>
          </cell>
        </row>
        <row r="2461">
          <cell r="AA2461" t="str">
            <v>CROGNALETO</v>
          </cell>
        </row>
        <row r="2462">
          <cell r="AA2462" t="str">
            <v>CROPALATI</v>
          </cell>
        </row>
        <row r="2463">
          <cell r="AA2463" t="str">
            <v>CROPANI</v>
          </cell>
        </row>
        <row r="2464">
          <cell r="AA2464" t="str">
            <v>CROSA</v>
          </cell>
        </row>
        <row r="2465">
          <cell r="AA2465" t="str">
            <v>CROSIA</v>
          </cell>
        </row>
        <row r="2466">
          <cell r="AA2466" t="str">
            <v>CROSIO DELLA VALLE</v>
          </cell>
        </row>
        <row r="2467">
          <cell r="AA2467" t="str">
            <v>CROTONE</v>
          </cell>
        </row>
        <row r="2468">
          <cell r="AA2468" t="str">
            <v>CROTTA D'ADDA</v>
          </cell>
        </row>
        <row r="2469">
          <cell r="AA2469" t="str">
            <v>CROVA</v>
          </cell>
        </row>
        <row r="2470">
          <cell r="AA2470" t="str">
            <v>CROVIANA</v>
          </cell>
        </row>
        <row r="2471">
          <cell r="AA2471" t="str">
            <v>CRUCOLI</v>
          </cell>
        </row>
        <row r="2472">
          <cell r="AA2472" t="str">
            <v>CUASSO AL MONTE</v>
          </cell>
        </row>
        <row r="2473">
          <cell r="AA2473" t="str">
            <v>CUCCARO MONFERRATO</v>
          </cell>
        </row>
        <row r="2474">
          <cell r="AA2474" t="str">
            <v>CUCCARO VETERE</v>
          </cell>
        </row>
        <row r="2475">
          <cell r="AA2475" t="str">
            <v>CUCCIAGO</v>
          </cell>
        </row>
        <row r="2476">
          <cell r="AA2476" t="str">
            <v>CUCEGLIO</v>
          </cell>
        </row>
        <row r="2477">
          <cell r="AA2477" t="str">
            <v>CUGGIONO</v>
          </cell>
        </row>
        <row r="2478">
          <cell r="AA2478" t="str">
            <v>CUGLIATE FABIASCO</v>
          </cell>
        </row>
        <row r="2479">
          <cell r="AA2479" t="str">
            <v>CUGLIERI</v>
          </cell>
        </row>
        <row r="2480">
          <cell r="AA2480" t="str">
            <v>CUGNOLI</v>
          </cell>
        </row>
        <row r="2481">
          <cell r="AA2481" t="str">
            <v>CUMIANA</v>
          </cell>
        </row>
        <row r="2482">
          <cell r="AA2482" t="str">
            <v>CUMIGNANO SUL NAVIGLIO</v>
          </cell>
        </row>
        <row r="2483">
          <cell r="AA2483" t="str">
            <v>CUNARDO</v>
          </cell>
        </row>
        <row r="2484">
          <cell r="AA2484" t="str">
            <v>CUNEO</v>
          </cell>
        </row>
        <row r="2485">
          <cell r="AA2485" t="str">
            <v>CUNEVO</v>
          </cell>
        </row>
        <row r="2486">
          <cell r="AA2486" t="str">
            <v>CUNICO</v>
          </cell>
        </row>
        <row r="2487">
          <cell r="AA2487" t="str">
            <v>CUORGNE'</v>
          </cell>
        </row>
        <row r="2488">
          <cell r="AA2488" t="str">
            <v>CUPELLO</v>
          </cell>
        </row>
        <row r="2489">
          <cell r="AA2489" t="str">
            <v>CUPRA MARITTIMA</v>
          </cell>
        </row>
        <row r="2490">
          <cell r="AA2490" t="str">
            <v>CUPRAMONTANA</v>
          </cell>
        </row>
        <row r="2491">
          <cell r="AA2491" t="str">
            <v>CURA CARPIGNANO</v>
          </cell>
        </row>
        <row r="2492">
          <cell r="AA2492" t="str">
            <v>CURCURIS</v>
          </cell>
        </row>
        <row r="2493">
          <cell r="AA2493" t="str">
            <v>CUREGGIO</v>
          </cell>
        </row>
        <row r="2494">
          <cell r="AA2494" t="str">
            <v>CURIGLIA CON MONTEVIASCO</v>
          </cell>
        </row>
        <row r="2495">
          <cell r="AA2495" t="str">
            <v>CURINGA</v>
          </cell>
        </row>
        <row r="2496">
          <cell r="AA2496" t="str">
            <v>CURINO</v>
          </cell>
        </row>
        <row r="2497">
          <cell r="AA2497" t="str">
            <v>CURNO</v>
          </cell>
        </row>
        <row r="2498">
          <cell r="AA2498" t="str">
            <v>CURON VENOSTA</v>
          </cell>
        </row>
        <row r="2499">
          <cell r="AA2499" t="str">
            <v>CURSI</v>
          </cell>
        </row>
        <row r="2500">
          <cell r="AA2500" t="str">
            <v>CURSOLO ORASSO</v>
          </cell>
        </row>
        <row r="2501">
          <cell r="AA2501" t="str">
            <v>CURTAROLO</v>
          </cell>
        </row>
        <row r="2502">
          <cell r="AA2502" t="str">
            <v>CURTATONE</v>
          </cell>
        </row>
        <row r="2503">
          <cell r="AA2503" t="str">
            <v>CURTI</v>
          </cell>
        </row>
        <row r="2504">
          <cell r="AA2504" t="str">
            <v>CUSAGO</v>
          </cell>
        </row>
        <row r="2505">
          <cell r="AA2505" t="str">
            <v>CUSANO MILANINO</v>
          </cell>
        </row>
        <row r="2506">
          <cell r="AA2506" t="str">
            <v>CUSANO MUTRI</v>
          </cell>
        </row>
        <row r="2507">
          <cell r="AA2507" t="str">
            <v>CUSINO</v>
          </cell>
        </row>
        <row r="2508">
          <cell r="AA2508" t="str">
            <v>CUSIO</v>
          </cell>
        </row>
        <row r="2509">
          <cell r="AA2509" t="str">
            <v>CUSTONACI</v>
          </cell>
        </row>
        <row r="2510">
          <cell r="AA2510" t="str">
            <v>CUTIGLIANO</v>
          </cell>
        </row>
        <row r="2511">
          <cell r="AA2511" t="str">
            <v>CUTRO</v>
          </cell>
        </row>
        <row r="2512">
          <cell r="AA2512" t="str">
            <v>CUTROFIANO</v>
          </cell>
        </row>
        <row r="2513">
          <cell r="AA2513" t="str">
            <v>CUVEGLIO</v>
          </cell>
        </row>
        <row r="2514">
          <cell r="AA2514" t="str">
            <v>CUVIO</v>
          </cell>
        </row>
        <row r="2515">
          <cell r="AA2515" t="str">
            <v>DAIANO</v>
          </cell>
        </row>
        <row r="2516">
          <cell r="AA2516" t="str">
            <v>DAIRAGO</v>
          </cell>
        </row>
        <row r="2517">
          <cell r="AA2517" t="str">
            <v>DALMINE</v>
          </cell>
        </row>
        <row r="2518">
          <cell r="AA2518" t="str">
            <v>DAMBEL</v>
          </cell>
        </row>
        <row r="2519">
          <cell r="AA2519" t="str">
            <v>DANTA DI CADORE</v>
          </cell>
        </row>
        <row r="2520">
          <cell r="AA2520" t="str">
            <v>DAONE</v>
          </cell>
        </row>
        <row r="2521">
          <cell r="AA2521" t="str">
            <v>DARE'</v>
          </cell>
        </row>
        <row r="2522">
          <cell r="AA2522" t="str">
            <v>DARFO BOARIO TERME</v>
          </cell>
        </row>
        <row r="2523">
          <cell r="AA2523" t="str">
            <v>DASA'</v>
          </cell>
        </row>
        <row r="2524">
          <cell r="AA2524" t="str">
            <v>DAVAGNA</v>
          </cell>
        </row>
        <row r="2525">
          <cell r="AA2525" t="str">
            <v>DAVERIO</v>
          </cell>
        </row>
        <row r="2526">
          <cell r="AA2526" t="str">
            <v>DAVOLI</v>
          </cell>
        </row>
        <row r="2527">
          <cell r="AA2527" t="str">
            <v>DAZIO</v>
          </cell>
        </row>
        <row r="2528">
          <cell r="AA2528" t="str">
            <v>DECIMOMANNU</v>
          </cell>
        </row>
        <row r="2529">
          <cell r="AA2529" t="str">
            <v>DECIMOPUTZU</v>
          </cell>
        </row>
        <row r="2530">
          <cell r="AA2530" t="str">
            <v>DECOLLATURA</v>
          </cell>
        </row>
        <row r="2531">
          <cell r="AA2531" t="str">
            <v>DEGO</v>
          </cell>
        </row>
        <row r="2532">
          <cell r="AA2532" t="str">
            <v>DEIVA MARINA</v>
          </cell>
        </row>
        <row r="2533">
          <cell r="AA2533" t="str">
            <v>DELEBIO</v>
          </cell>
        </row>
        <row r="2534">
          <cell r="AA2534" t="str">
            <v>DELIA</v>
          </cell>
        </row>
        <row r="2535">
          <cell r="AA2535" t="str">
            <v>DELIANUOVA</v>
          </cell>
        </row>
        <row r="2536">
          <cell r="AA2536" t="str">
            <v>DELICETO</v>
          </cell>
        </row>
        <row r="2537">
          <cell r="AA2537" t="str">
            <v>DELLO</v>
          </cell>
        </row>
        <row r="2538">
          <cell r="AA2538" t="str">
            <v>DEMONTE</v>
          </cell>
        </row>
        <row r="2539">
          <cell r="AA2539" t="str">
            <v>DENICE</v>
          </cell>
        </row>
        <row r="2540">
          <cell r="AA2540" t="str">
            <v>DENNO</v>
          </cell>
        </row>
        <row r="2541">
          <cell r="AA2541" t="str">
            <v>DERNICE</v>
          </cell>
        </row>
        <row r="2542">
          <cell r="AA2542" t="str">
            <v>DEROVERE</v>
          </cell>
        </row>
        <row r="2543">
          <cell r="AA2543" t="str">
            <v>DERUTA</v>
          </cell>
        </row>
        <row r="2544">
          <cell r="AA2544" t="str">
            <v>DERVIO</v>
          </cell>
        </row>
        <row r="2545">
          <cell r="AA2545" t="str">
            <v>DESANA</v>
          </cell>
        </row>
        <row r="2546">
          <cell r="AA2546" t="str">
            <v>DESENZANO DEL GARDA</v>
          </cell>
        </row>
        <row r="2547">
          <cell r="AA2547" t="str">
            <v>DESIO</v>
          </cell>
        </row>
        <row r="2548">
          <cell r="AA2548" t="str">
            <v>DESULO</v>
          </cell>
        </row>
        <row r="2549">
          <cell r="AA2549" t="str">
            <v>DIAMANTE</v>
          </cell>
        </row>
        <row r="2550">
          <cell r="AA2550" t="str">
            <v>DIANO ARENTINO</v>
          </cell>
        </row>
        <row r="2551">
          <cell r="AA2551" t="str">
            <v>DIANO CASTELLO</v>
          </cell>
        </row>
        <row r="2552">
          <cell r="AA2552" t="str">
            <v>DIANO D'ALBA</v>
          </cell>
        </row>
        <row r="2553">
          <cell r="AA2553" t="str">
            <v>DIANO MARINA</v>
          </cell>
        </row>
        <row r="2554">
          <cell r="AA2554" t="str">
            <v>DIANO SAN PIETRO</v>
          </cell>
        </row>
        <row r="2555">
          <cell r="AA2555" t="str">
            <v>DICOMANO</v>
          </cell>
        </row>
        <row r="2556">
          <cell r="AA2556" t="str">
            <v>DIGNANO</v>
          </cell>
        </row>
        <row r="2557">
          <cell r="AA2557" t="str">
            <v>DIMARO</v>
          </cell>
        </row>
        <row r="2558">
          <cell r="AA2558" t="str">
            <v>DINAMI</v>
          </cell>
        </row>
        <row r="2559">
          <cell r="AA2559" t="str">
            <v>DIPIGNANO</v>
          </cell>
        </row>
        <row r="2560">
          <cell r="AA2560" t="str">
            <v>DISO</v>
          </cell>
        </row>
        <row r="2561">
          <cell r="AA2561" t="str">
            <v>DIVIGNANO</v>
          </cell>
        </row>
        <row r="2562">
          <cell r="AA2562" t="str">
            <v>DIZZASCO</v>
          </cell>
        </row>
        <row r="2563">
          <cell r="AA2563" t="str">
            <v>DOBBIACO</v>
          </cell>
        </row>
        <row r="2564">
          <cell r="AA2564" t="str">
            <v>DOBERDO' DEL LAGO</v>
          </cell>
        </row>
        <row r="2565">
          <cell r="AA2565" t="str">
            <v>DOGLIANI</v>
          </cell>
        </row>
        <row r="2566">
          <cell r="AA2566" t="str">
            <v>DOGLIOLA</v>
          </cell>
        </row>
        <row r="2567">
          <cell r="AA2567" t="str">
            <v>DOGNA</v>
          </cell>
        </row>
        <row r="2568">
          <cell r="AA2568" t="str">
            <v>DOLCE'</v>
          </cell>
        </row>
        <row r="2569">
          <cell r="AA2569" t="str">
            <v>DOLCEACQUA</v>
          </cell>
        </row>
        <row r="2570">
          <cell r="AA2570" t="str">
            <v>DOLCEDO</v>
          </cell>
        </row>
        <row r="2571">
          <cell r="AA2571" t="str">
            <v>DOLEGNA DEL COLLIO</v>
          </cell>
        </row>
        <row r="2572">
          <cell r="AA2572" t="str">
            <v>DOLIANOVA</v>
          </cell>
        </row>
        <row r="2573">
          <cell r="AA2573" t="str">
            <v>DOLO</v>
          </cell>
        </row>
        <row r="2574">
          <cell r="AA2574" t="str">
            <v>DOLZAGO</v>
          </cell>
        </row>
        <row r="2575">
          <cell r="AA2575" t="str">
            <v>DOMANICO</v>
          </cell>
        </row>
        <row r="2576">
          <cell r="AA2576" t="str">
            <v>DOMASO</v>
          </cell>
        </row>
        <row r="2577">
          <cell r="AA2577" t="str">
            <v>DOMEGGE DI CADORE</v>
          </cell>
        </row>
        <row r="2578">
          <cell r="AA2578" t="str">
            <v>DOMICELLA</v>
          </cell>
        </row>
        <row r="2579">
          <cell r="AA2579" t="str">
            <v>DOMODOSSOLA</v>
          </cell>
        </row>
        <row r="2580">
          <cell r="AA2580" t="str">
            <v>DOMUS DE MARIA</v>
          </cell>
        </row>
        <row r="2581">
          <cell r="AA2581" t="str">
            <v>DOMUSNOVAS</v>
          </cell>
        </row>
        <row r="2582">
          <cell r="AA2582" t="str">
            <v>DON</v>
          </cell>
        </row>
        <row r="2583">
          <cell r="AA2583" t="str">
            <v>DONATO</v>
          </cell>
        </row>
        <row r="2584">
          <cell r="AA2584" t="str">
            <v>DONGO</v>
          </cell>
        </row>
        <row r="2585">
          <cell r="AA2585" t="str">
            <v>DONNAS</v>
          </cell>
        </row>
        <row r="2586">
          <cell r="AA2586" t="str">
            <v>DONORI</v>
          </cell>
        </row>
        <row r="2587">
          <cell r="AA2587" t="str">
            <v>DORGALI</v>
          </cell>
        </row>
        <row r="2588">
          <cell r="AA2588" t="str">
            <v>DORIO</v>
          </cell>
        </row>
        <row r="2589">
          <cell r="AA2589" t="str">
            <v>DORMELLETTO</v>
          </cell>
        </row>
        <row r="2590">
          <cell r="AA2590" t="str">
            <v>DORNO</v>
          </cell>
        </row>
        <row r="2591">
          <cell r="AA2591" t="str">
            <v>DORSINO</v>
          </cell>
        </row>
        <row r="2592">
          <cell r="AA2592" t="str">
            <v>DORZANO</v>
          </cell>
        </row>
        <row r="2593">
          <cell r="AA2593" t="str">
            <v>DOSOLO</v>
          </cell>
        </row>
        <row r="2594">
          <cell r="AA2594" t="str">
            <v>DOSSENA</v>
          </cell>
        </row>
        <row r="2595">
          <cell r="AA2595" t="str">
            <v>DOSSO DEL LIRO</v>
          </cell>
        </row>
        <row r="2596">
          <cell r="AA2596" t="str">
            <v>DOUES</v>
          </cell>
        </row>
        <row r="2597">
          <cell r="AA2597" t="str">
            <v>DOVADOLA</v>
          </cell>
        </row>
        <row r="2598">
          <cell r="AA2598" t="str">
            <v>DOVERA</v>
          </cell>
        </row>
        <row r="2599">
          <cell r="AA2599" t="str">
            <v>DOZZA</v>
          </cell>
        </row>
        <row r="2600">
          <cell r="AA2600" t="str">
            <v>DRAGONI</v>
          </cell>
        </row>
        <row r="2601">
          <cell r="AA2601" t="str">
            <v>DRAPIA</v>
          </cell>
        </row>
        <row r="2602">
          <cell r="AA2602" t="str">
            <v>DRENA</v>
          </cell>
        </row>
        <row r="2603">
          <cell r="AA2603" t="str">
            <v>DRENCHIA</v>
          </cell>
        </row>
        <row r="2604">
          <cell r="AA2604" t="str">
            <v>DRESANO</v>
          </cell>
        </row>
        <row r="2605">
          <cell r="AA2605" t="str">
            <v>DREZZO</v>
          </cell>
        </row>
        <row r="2606">
          <cell r="AA2606" t="str">
            <v>DRIZZONA</v>
          </cell>
        </row>
        <row r="2607">
          <cell r="AA2607" t="str">
            <v>DRO</v>
          </cell>
        </row>
        <row r="2608">
          <cell r="AA2608" t="str">
            <v>DRONERO</v>
          </cell>
        </row>
        <row r="2609">
          <cell r="AA2609" t="str">
            <v>DRUENTO</v>
          </cell>
        </row>
        <row r="2610">
          <cell r="AA2610" t="str">
            <v>DRUOGNO</v>
          </cell>
        </row>
        <row r="2611">
          <cell r="AA2611" t="str">
            <v>DUALCHI</v>
          </cell>
        </row>
        <row r="2612">
          <cell r="AA2612" t="str">
            <v>DUBINO</v>
          </cell>
        </row>
        <row r="2613">
          <cell r="AA2613" t="str">
            <v>DUE CARRARE</v>
          </cell>
        </row>
        <row r="2614">
          <cell r="AA2614" t="str">
            <v>DUEVILLE</v>
          </cell>
        </row>
        <row r="2615">
          <cell r="AA2615" t="str">
            <v>DUGENTA</v>
          </cell>
        </row>
        <row r="2616">
          <cell r="AA2616" t="str">
            <v>DUINO AURISINA</v>
          </cell>
        </row>
        <row r="2617">
          <cell r="AA2617" t="str">
            <v>DUMENZA</v>
          </cell>
        </row>
        <row r="2618">
          <cell r="AA2618" t="str">
            <v>DUNO</v>
          </cell>
        </row>
        <row r="2619">
          <cell r="AA2619" t="str">
            <v>DURAZZANO</v>
          </cell>
        </row>
        <row r="2620">
          <cell r="AA2620" t="str">
            <v>DURONIA</v>
          </cell>
        </row>
        <row r="2621">
          <cell r="AA2621" t="str">
            <v>DUSINO SAN MICHELE</v>
          </cell>
        </row>
        <row r="2622">
          <cell r="AA2622" t="str">
            <v>EBOLI</v>
          </cell>
        </row>
        <row r="2623">
          <cell r="AA2623" t="str">
            <v>EDOLO</v>
          </cell>
        </row>
        <row r="2624">
          <cell r="AA2624" t="str">
            <v>EGNA</v>
          </cell>
        </row>
        <row r="2625">
          <cell r="AA2625" t="str">
            <v>ELICE</v>
          </cell>
        </row>
        <row r="2626">
          <cell r="AA2626" t="str">
            <v>ELINI</v>
          </cell>
        </row>
        <row r="2627">
          <cell r="AA2627" t="str">
            <v>ELLO</v>
          </cell>
        </row>
        <row r="2628">
          <cell r="AA2628" t="str">
            <v>ELMAS</v>
          </cell>
        </row>
        <row r="2629">
          <cell r="AA2629" t="str">
            <v>ELVA</v>
          </cell>
        </row>
        <row r="2630">
          <cell r="AA2630" t="str">
            <v>EMARESE</v>
          </cell>
        </row>
        <row r="2631">
          <cell r="AA2631" t="str">
            <v>EMPOLI</v>
          </cell>
        </row>
        <row r="2632">
          <cell r="AA2632" t="str">
            <v>ENDINE GAIANO</v>
          </cell>
        </row>
        <row r="2633">
          <cell r="AA2633" t="str">
            <v>ENEGO</v>
          </cell>
        </row>
        <row r="2634">
          <cell r="AA2634" t="str">
            <v>ENEMONZO</v>
          </cell>
        </row>
        <row r="2635">
          <cell r="AA2635" t="str">
            <v>ENNA</v>
          </cell>
        </row>
        <row r="2636">
          <cell r="AA2636" t="str">
            <v>ENTRACQUE</v>
          </cell>
        </row>
        <row r="2637">
          <cell r="AA2637" t="str">
            <v>ENTRATICO</v>
          </cell>
        </row>
        <row r="2638">
          <cell r="AA2638" t="str">
            <v>ENVIE</v>
          </cell>
        </row>
        <row r="2639">
          <cell r="AA2639" t="str">
            <v>EPISCOPIA</v>
          </cell>
        </row>
        <row r="2640">
          <cell r="AA2640" t="str">
            <v>ERACLEA</v>
          </cell>
        </row>
        <row r="2641">
          <cell r="AA2641" t="str">
            <v>ERBA</v>
          </cell>
        </row>
        <row r="2642">
          <cell r="AA2642" t="str">
            <v>ERBE'</v>
          </cell>
        </row>
        <row r="2643">
          <cell r="AA2643" t="str">
            <v>ERBEZZO</v>
          </cell>
        </row>
        <row r="2644">
          <cell r="AA2644" t="str">
            <v>ERBUSCO</v>
          </cell>
        </row>
        <row r="2645">
          <cell r="AA2645" t="str">
            <v>ERCHIE</v>
          </cell>
        </row>
        <row r="2646">
          <cell r="AA2646" t="str">
            <v>ERCOLANO</v>
          </cell>
        </row>
        <row r="2647">
          <cell r="AA2647" t="str">
            <v>ERICE</v>
          </cell>
        </row>
        <row r="2648">
          <cell r="AA2648" t="str">
            <v>ERLI</v>
          </cell>
        </row>
        <row r="2649">
          <cell r="AA2649" t="str">
            <v>ERTO E CASSO</v>
          </cell>
        </row>
        <row r="2650">
          <cell r="AA2650" t="str">
            <v>ERULA</v>
          </cell>
        </row>
        <row r="2651">
          <cell r="AA2651" t="str">
            <v>ERVE</v>
          </cell>
        </row>
        <row r="2652">
          <cell r="AA2652" t="str">
            <v>ESANATOGLIA</v>
          </cell>
        </row>
        <row r="2653">
          <cell r="AA2653" t="str">
            <v>ESCALAPLANO</v>
          </cell>
        </row>
        <row r="2654">
          <cell r="AA2654" t="str">
            <v>ESCOLCA</v>
          </cell>
        </row>
        <row r="2655">
          <cell r="AA2655" t="str">
            <v>ESINE</v>
          </cell>
        </row>
        <row r="2656">
          <cell r="AA2656" t="str">
            <v>ESINO LARIO</v>
          </cell>
        </row>
        <row r="2657">
          <cell r="AA2657" t="str">
            <v>ESPERIA</v>
          </cell>
        </row>
        <row r="2658">
          <cell r="AA2658" t="str">
            <v>ESPORLATU</v>
          </cell>
        </row>
        <row r="2659">
          <cell r="AA2659" t="str">
            <v>ESTE</v>
          </cell>
        </row>
        <row r="2660">
          <cell r="AA2660" t="str">
            <v>ESTERZILI</v>
          </cell>
        </row>
        <row r="2661">
          <cell r="AA2661" t="str">
            <v>ETROUBLES</v>
          </cell>
        </row>
        <row r="2662">
          <cell r="AA2662" t="str">
            <v>EUPILIO</v>
          </cell>
        </row>
        <row r="2663">
          <cell r="AA2663" t="str">
            <v>EXILLES</v>
          </cell>
        </row>
        <row r="2664">
          <cell r="AA2664" t="str">
            <v>FABBRICA CURONE</v>
          </cell>
        </row>
        <row r="2665">
          <cell r="AA2665" t="str">
            <v>FABBRICHE DI VALLICO</v>
          </cell>
        </row>
        <row r="2666">
          <cell r="AA2666" t="str">
            <v>FABBRICO</v>
          </cell>
        </row>
        <row r="2667">
          <cell r="AA2667" t="str">
            <v>FABRIANO</v>
          </cell>
        </row>
        <row r="2668">
          <cell r="AA2668" t="str">
            <v>FABRICA DI ROMA</v>
          </cell>
        </row>
        <row r="2669">
          <cell r="AA2669" t="str">
            <v>FABRIZIA</v>
          </cell>
        </row>
        <row r="2670">
          <cell r="AA2670" t="str">
            <v>FABRO</v>
          </cell>
        </row>
        <row r="2671">
          <cell r="AA2671" t="str">
            <v>FAEDIS</v>
          </cell>
        </row>
        <row r="2672">
          <cell r="AA2672" t="str">
            <v>FAEDO</v>
          </cell>
        </row>
        <row r="2673">
          <cell r="AA2673" t="str">
            <v>FAEDO VALTELLINO</v>
          </cell>
        </row>
        <row r="2674">
          <cell r="AA2674" t="str">
            <v>FAENZA</v>
          </cell>
        </row>
        <row r="2675">
          <cell r="AA2675" t="str">
            <v>FAETO</v>
          </cell>
        </row>
        <row r="2676">
          <cell r="AA2676" t="str">
            <v>FAGAGNA</v>
          </cell>
        </row>
        <row r="2677">
          <cell r="AA2677" t="str">
            <v>FAGGETO LARIO</v>
          </cell>
        </row>
        <row r="2678">
          <cell r="AA2678" t="str">
            <v>FAGGIANO</v>
          </cell>
        </row>
        <row r="2679">
          <cell r="AA2679" t="str">
            <v>FAGNANO ALTO</v>
          </cell>
        </row>
        <row r="2680">
          <cell r="AA2680" t="str">
            <v>FAGNANO CASTELLO</v>
          </cell>
        </row>
        <row r="2681">
          <cell r="AA2681" t="str">
            <v>FAGNANO OLONA</v>
          </cell>
        </row>
        <row r="2682">
          <cell r="AA2682" t="str">
            <v>FAI DELLA PAGANELLA</v>
          </cell>
        </row>
        <row r="2683">
          <cell r="AA2683" t="str">
            <v>FAICCHIO</v>
          </cell>
        </row>
        <row r="2684">
          <cell r="AA2684" t="str">
            <v>FALCADE</v>
          </cell>
        </row>
        <row r="2685">
          <cell r="AA2685" t="str">
            <v>FALCIANO DEL MASSICO</v>
          </cell>
        </row>
        <row r="2686">
          <cell r="AA2686" t="str">
            <v>FALCONARA ALBANESE</v>
          </cell>
        </row>
        <row r="2687">
          <cell r="AA2687" t="str">
            <v>FALCONARA MARITTIMA</v>
          </cell>
        </row>
        <row r="2688">
          <cell r="AA2688" t="str">
            <v>FALCONE</v>
          </cell>
        </row>
        <row r="2689">
          <cell r="AA2689" t="str">
            <v>FALERIA</v>
          </cell>
        </row>
        <row r="2690">
          <cell r="AA2690" t="str">
            <v>FALERNA</v>
          </cell>
        </row>
        <row r="2691">
          <cell r="AA2691" t="str">
            <v>FALERONE</v>
          </cell>
        </row>
        <row r="2692">
          <cell r="AA2692" t="str">
            <v>FALLO</v>
          </cell>
        </row>
        <row r="2693">
          <cell r="AA2693" t="str">
            <v>FALMENTA</v>
          </cell>
        </row>
        <row r="2694">
          <cell r="AA2694" t="str">
            <v>FALOPPIO</v>
          </cell>
        </row>
        <row r="2695">
          <cell r="AA2695" t="str">
            <v>FALVATERRA</v>
          </cell>
        </row>
        <row r="2696">
          <cell r="AA2696" t="str">
            <v>FALZES</v>
          </cell>
        </row>
        <row r="2697">
          <cell r="AA2697" t="str">
            <v>FANANO</v>
          </cell>
        </row>
        <row r="2698">
          <cell r="AA2698" t="str">
            <v>FANNA</v>
          </cell>
        </row>
        <row r="2699">
          <cell r="AA2699" t="str">
            <v>FANO</v>
          </cell>
        </row>
        <row r="2700">
          <cell r="AA2700" t="str">
            <v>FANO ADRIANO</v>
          </cell>
        </row>
        <row r="2701">
          <cell r="AA2701" t="str">
            <v>FARA FILIORUM PETRI</v>
          </cell>
        </row>
        <row r="2702">
          <cell r="AA2702" t="str">
            <v>FARA GERA D'ADDA</v>
          </cell>
        </row>
        <row r="2703">
          <cell r="AA2703" t="str">
            <v>FARA IN SABINA</v>
          </cell>
        </row>
        <row r="2704">
          <cell r="AA2704" t="str">
            <v>FARA NOVARESE</v>
          </cell>
        </row>
        <row r="2705">
          <cell r="AA2705" t="str">
            <v>FARA OLIVANA CON SOLA</v>
          </cell>
        </row>
        <row r="2706">
          <cell r="AA2706" t="str">
            <v>FARA SAN MARTINO</v>
          </cell>
        </row>
        <row r="2707">
          <cell r="AA2707" t="str">
            <v>FARA VICENTINO</v>
          </cell>
        </row>
        <row r="2708">
          <cell r="AA2708" t="str">
            <v>FARDELLA</v>
          </cell>
        </row>
        <row r="2709">
          <cell r="AA2709" t="str">
            <v>FARIGLIANO</v>
          </cell>
        </row>
        <row r="2710">
          <cell r="AA2710" t="str">
            <v>FARINDOLA</v>
          </cell>
        </row>
        <row r="2711">
          <cell r="AA2711" t="str">
            <v>FARINI</v>
          </cell>
        </row>
        <row r="2712">
          <cell r="AA2712" t="str">
            <v>FARNESE</v>
          </cell>
        </row>
        <row r="2713">
          <cell r="AA2713" t="str">
            <v>FARRA D'ALPAGO</v>
          </cell>
        </row>
        <row r="2714">
          <cell r="AA2714" t="str">
            <v>FARRA DI SOLIGO</v>
          </cell>
        </row>
        <row r="2715">
          <cell r="AA2715" t="str">
            <v>FARRA D'ISONZO</v>
          </cell>
        </row>
        <row r="2716">
          <cell r="AA2716" t="str">
            <v>FASANO</v>
          </cell>
        </row>
        <row r="2717">
          <cell r="AA2717" t="str">
            <v>FASCIA</v>
          </cell>
        </row>
        <row r="2718">
          <cell r="AA2718" t="str">
            <v>FAUGLIA</v>
          </cell>
        </row>
        <row r="2719">
          <cell r="AA2719" t="str">
            <v>FAULE</v>
          </cell>
        </row>
        <row r="2720">
          <cell r="AA2720" t="str">
            <v>FAVALE DI MALVARO</v>
          </cell>
        </row>
        <row r="2721">
          <cell r="AA2721" t="str">
            <v>FAVARA</v>
          </cell>
        </row>
        <row r="2722">
          <cell r="AA2722" t="str">
            <v>FAVER</v>
          </cell>
        </row>
        <row r="2723">
          <cell r="AA2723" t="str">
            <v>FAVIGNANA</v>
          </cell>
        </row>
        <row r="2724">
          <cell r="AA2724" t="str">
            <v>FAVRIA</v>
          </cell>
        </row>
        <row r="2725">
          <cell r="AA2725" t="str">
            <v>FEISOGLIO</v>
          </cell>
        </row>
        <row r="2726">
          <cell r="AA2726" t="str">
            <v>FELETTO</v>
          </cell>
        </row>
        <row r="2727">
          <cell r="AA2727" t="str">
            <v>FELINO</v>
          </cell>
        </row>
        <row r="2728">
          <cell r="AA2728" t="str">
            <v>FELITTO</v>
          </cell>
        </row>
        <row r="2729">
          <cell r="AA2729" t="str">
            <v>FELIZZANO</v>
          </cell>
        </row>
        <row r="2730">
          <cell r="AA2730" t="str">
            <v>FELONICA</v>
          </cell>
        </row>
        <row r="2731">
          <cell r="AA2731" t="str">
            <v>FELTRE</v>
          </cell>
        </row>
        <row r="2732">
          <cell r="AA2732" t="str">
            <v>FENEGRO'</v>
          </cell>
        </row>
        <row r="2733">
          <cell r="AA2733" t="str">
            <v>FENESTRELLE</v>
          </cell>
        </row>
        <row r="2734">
          <cell r="AA2734" t="str">
            <v>FENIS</v>
          </cell>
        </row>
        <row r="2735">
          <cell r="AA2735" t="str">
            <v>FERENTILLO</v>
          </cell>
        </row>
        <row r="2736">
          <cell r="AA2736" t="str">
            <v>FERENTINO</v>
          </cell>
        </row>
        <row r="2737">
          <cell r="AA2737" t="str">
            <v>FERLA</v>
          </cell>
        </row>
        <row r="2738">
          <cell r="AA2738" t="str">
            <v>FERMIGNANO</v>
          </cell>
        </row>
        <row r="2739">
          <cell r="AA2739" t="str">
            <v>FERMO</v>
          </cell>
        </row>
        <row r="2740">
          <cell r="AA2740" t="str">
            <v>FERNO</v>
          </cell>
        </row>
        <row r="2741">
          <cell r="AA2741" t="str">
            <v>FEROLETO ANTICO</v>
          </cell>
        </row>
        <row r="2742">
          <cell r="AA2742" t="str">
            <v>FEROLETO DELLA CHIESA</v>
          </cell>
        </row>
        <row r="2743">
          <cell r="AA2743" t="str">
            <v>FERRANDINA</v>
          </cell>
        </row>
        <row r="2744">
          <cell r="AA2744" t="str">
            <v>FERRARA</v>
          </cell>
        </row>
        <row r="2745">
          <cell r="AA2745" t="str">
            <v>FERRARA DI MONTE BALDO</v>
          </cell>
        </row>
        <row r="2746">
          <cell r="AA2746" t="str">
            <v>FERRAZZANO</v>
          </cell>
        </row>
        <row r="2747">
          <cell r="AA2747" t="str">
            <v>FERRERA DI VARESE</v>
          </cell>
        </row>
        <row r="2748">
          <cell r="AA2748" t="str">
            <v>FERRERA ERBOGNONE</v>
          </cell>
        </row>
        <row r="2749">
          <cell r="AA2749" t="str">
            <v>FERRERE</v>
          </cell>
        </row>
        <row r="2750">
          <cell r="AA2750" t="str">
            <v>FERRIERE</v>
          </cell>
        </row>
        <row r="2751">
          <cell r="AA2751" t="str">
            <v>FERRUZZANO</v>
          </cell>
        </row>
        <row r="2752">
          <cell r="AA2752" t="str">
            <v>FIAMIGNANO</v>
          </cell>
        </row>
        <row r="2753">
          <cell r="AA2753" t="str">
            <v>FIANO</v>
          </cell>
        </row>
        <row r="2754">
          <cell r="AA2754" t="str">
            <v>FIANO ROMANO</v>
          </cell>
        </row>
        <row r="2755">
          <cell r="AA2755" t="str">
            <v>FIASTRA</v>
          </cell>
        </row>
        <row r="2756">
          <cell r="AA2756" t="str">
            <v>FIAVE'</v>
          </cell>
        </row>
        <row r="2757">
          <cell r="AA2757" t="str">
            <v>FICARAZZI</v>
          </cell>
        </row>
        <row r="2758">
          <cell r="AA2758" t="str">
            <v>FICAROLO</v>
          </cell>
        </row>
        <row r="2759">
          <cell r="AA2759" t="str">
            <v>FICARRA</v>
          </cell>
        </row>
        <row r="2760">
          <cell r="AA2760" t="str">
            <v>FICULLE</v>
          </cell>
        </row>
        <row r="2761">
          <cell r="AA2761" t="str">
            <v>FIDENZA</v>
          </cell>
        </row>
        <row r="2762">
          <cell r="AA2762" t="str">
            <v>FIE' ALLO SCILIAR</v>
          </cell>
        </row>
        <row r="2763">
          <cell r="AA2763" t="str">
            <v>FIERA DI PRIMIERO</v>
          </cell>
        </row>
        <row r="2764">
          <cell r="AA2764" t="str">
            <v>FIEROZZO</v>
          </cell>
        </row>
        <row r="2765">
          <cell r="AA2765" t="str">
            <v>FIESCO</v>
          </cell>
        </row>
        <row r="2766">
          <cell r="AA2766" t="str">
            <v>FIESOLE</v>
          </cell>
        </row>
        <row r="2767">
          <cell r="AA2767" t="str">
            <v>FIESSE</v>
          </cell>
        </row>
        <row r="2768">
          <cell r="AA2768" t="str">
            <v>FIESSO D'ARTICO</v>
          </cell>
        </row>
        <row r="2769">
          <cell r="AA2769" t="str">
            <v>FIESSO UMBERTIANO</v>
          </cell>
        </row>
        <row r="2770">
          <cell r="AA2770" t="str">
            <v>FIGINO SERENZA</v>
          </cell>
        </row>
        <row r="2771">
          <cell r="AA2771" t="str">
            <v>FIGLINE VALDARNO</v>
          </cell>
        </row>
        <row r="2772">
          <cell r="AA2772" t="str">
            <v>FIGLINE VEGLIATURO</v>
          </cell>
        </row>
        <row r="2773">
          <cell r="AA2773" t="str">
            <v>FILACCIANO</v>
          </cell>
        </row>
        <row r="2774">
          <cell r="AA2774" t="str">
            <v>FILADELFIA</v>
          </cell>
        </row>
        <row r="2775">
          <cell r="AA2775" t="str">
            <v>FILANDARI</v>
          </cell>
        </row>
        <row r="2776">
          <cell r="AA2776" t="str">
            <v>FILATTIERA</v>
          </cell>
        </row>
        <row r="2777">
          <cell r="AA2777" t="str">
            <v>FILETTINO</v>
          </cell>
        </row>
        <row r="2778">
          <cell r="AA2778" t="str">
            <v>FILETTO</v>
          </cell>
        </row>
        <row r="2779">
          <cell r="AA2779" t="str">
            <v>FILIANO</v>
          </cell>
        </row>
        <row r="2780">
          <cell r="AA2780" t="str">
            <v>FILIGHERA</v>
          </cell>
        </row>
        <row r="2781">
          <cell r="AA2781" t="str">
            <v>FILIGNANO</v>
          </cell>
        </row>
        <row r="2782">
          <cell r="AA2782" t="str">
            <v>FILOGASO</v>
          </cell>
        </row>
        <row r="2783">
          <cell r="AA2783" t="str">
            <v>FILOTTRANO</v>
          </cell>
        </row>
        <row r="2784">
          <cell r="AA2784" t="str">
            <v>FINALE EMILIA</v>
          </cell>
        </row>
        <row r="2785">
          <cell r="AA2785" t="str">
            <v>FINALE LIGURE</v>
          </cell>
        </row>
        <row r="2786">
          <cell r="AA2786" t="str">
            <v>FINO DEL MONTE</v>
          </cell>
        </row>
        <row r="2787">
          <cell r="AA2787" t="str">
            <v>FINO MORNASCO</v>
          </cell>
        </row>
        <row r="2788">
          <cell r="AA2788" t="str">
            <v>FIORANO AL SERIO</v>
          </cell>
        </row>
        <row r="2789">
          <cell r="AA2789" t="str">
            <v>FIORANO CANAVESE</v>
          </cell>
        </row>
        <row r="2790">
          <cell r="AA2790" t="str">
            <v>FIORANO MODENESE</v>
          </cell>
        </row>
        <row r="2791">
          <cell r="AA2791" t="str">
            <v>FIORDIMONTE</v>
          </cell>
        </row>
        <row r="2792">
          <cell r="AA2792" t="str">
            <v>FIORENZUOLA D'ARDA</v>
          </cell>
        </row>
        <row r="2793">
          <cell r="AA2793" t="str">
            <v>FIRENZE</v>
          </cell>
        </row>
        <row r="2794">
          <cell r="AA2794" t="str">
            <v>FIRENZUOLA</v>
          </cell>
        </row>
        <row r="2795">
          <cell r="AA2795" t="str">
            <v>FIRMO</v>
          </cell>
        </row>
        <row r="2796">
          <cell r="AA2796" t="str">
            <v>FISCIANO</v>
          </cell>
        </row>
        <row r="2797">
          <cell r="AA2797" t="str">
            <v>FIUGGI</v>
          </cell>
        </row>
        <row r="2798">
          <cell r="AA2798" t="str">
            <v>FIUMALBO</v>
          </cell>
        </row>
        <row r="2799">
          <cell r="AA2799" t="str">
            <v>FIUMARA</v>
          </cell>
        </row>
        <row r="2800">
          <cell r="AA2800" t="str">
            <v>FIUME VENETO</v>
          </cell>
        </row>
        <row r="2801">
          <cell r="AA2801" t="str">
            <v>FIUMEDINISI</v>
          </cell>
        </row>
        <row r="2802">
          <cell r="AA2802" t="str">
            <v>FIUMEFREDDO BRUZIO</v>
          </cell>
        </row>
        <row r="2803">
          <cell r="AA2803" t="str">
            <v>FIUMEFREDDO DI SICILIA</v>
          </cell>
        </row>
        <row r="2804">
          <cell r="AA2804" t="str">
            <v>FIUMICELLO</v>
          </cell>
        </row>
        <row r="2805">
          <cell r="AA2805" t="str">
            <v>FIUMICINO</v>
          </cell>
        </row>
        <row r="2806">
          <cell r="AA2806" t="str">
            <v>FIUMINATA</v>
          </cell>
        </row>
        <row r="2807">
          <cell r="AA2807" t="str">
            <v>FIVIZZANO</v>
          </cell>
        </row>
        <row r="2808">
          <cell r="AA2808" t="str">
            <v>FLAIBANO</v>
          </cell>
        </row>
        <row r="2809">
          <cell r="AA2809" t="str">
            <v>FLAVON</v>
          </cell>
        </row>
        <row r="2810">
          <cell r="AA2810" t="str">
            <v>FLERO</v>
          </cell>
        </row>
        <row r="2811">
          <cell r="AA2811" t="str">
            <v>FLORESTA</v>
          </cell>
        </row>
        <row r="2812">
          <cell r="AA2812" t="str">
            <v>FLORIDIA</v>
          </cell>
        </row>
        <row r="2813">
          <cell r="AA2813" t="str">
            <v>FLORINAS</v>
          </cell>
        </row>
        <row r="2814">
          <cell r="AA2814" t="str">
            <v>FLUMERI</v>
          </cell>
        </row>
        <row r="2815">
          <cell r="AA2815" t="str">
            <v>FLUMINIMAGGIORE</v>
          </cell>
        </row>
        <row r="2816">
          <cell r="AA2816" t="str">
            <v>FLUSSIO</v>
          </cell>
        </row>
        <row r="2817">
          <cell r="AA2817" t="str">
            <v>FOBELLO</v>
          </cell>
        </row>
        <row r="2818">
          <cell r="AA2818" t="str">
            <v>FOGGIA</v>
          </cell>
        </row>
        <row r="2819">
          <cell r="AA2819" t="str">
            <v>FOGLIANISE</v>
          </cell>
        </row>
        <row r="2820">
          <cell r="AA2820" t="str">
            <v>FOGLIANO REDIPUGLIA</v>
          </cell>
        </row>
        <row r="2821">
          <cell r="AA2821" t="str">
            <v>FOGLIZZO</v>
          </cell>
        </row>
        <row r="2822">
          <cell r="AA2822" t="str">
            <v>FOIANO DELLA CHIANA</v>
          </cell>
        </row>
        <row r="2823">
          <cell r="AA2823" t="str">
            <v>FOIANO DI VAL FORTORE</v>
          </cell>
        </row>
        <row r="2824">
          <cell r="AA2824" t="str">
            <v>FOLGARIA</v>
          </cell>
        </row>
        <row r="2825">
          <cell r="AA2825" t="str">
            <v>FOLIGNANO</v>
          </cell>
        </row>
        <row r="2826">
          <cell r="AA2826" t="str">
            <v>FOLIGNO</v>
          </cell>
        </row>
        <row r="2827">
          <cell r="AA2827" t="str">
            <v>FOLLINA</v>
          </cell>
        </row>
        <row r="2828">
          <cell r="AA2828" t="str">
            <v>FOLLO</v>
          </cell>
        </row>
        <row r="2829">
          <cell r="AA2829" t="str">
            <v>FOLLONICA</v>
          </cell>
        </row>
        <row r="2830">
          <cell r="AA2830" t="str">
            <v>FOMBIO</v>
          </cell>
        </row>
        <row r="2831">
          <cell r="AA2831" t="str">
            <v>FONDACHELLI FANTINA</v>
          </cell>
        </row>
        <row r="2832">
          <cell r="AA2832" t="str">
            <v>FONDI</v>
          </cell>
        </row>
        <row r="2833">
          <cell r="AA2833" t="str">
            <v>FONDO</v>
          </cell>
        </row>
        <row r="2834">
          <cell r="AA2834" t="str">
            <v>FONNI</v>
          </cell>
        </row>
        <row r="2835">
          <cell r="AA2835" t="str">
            <v>FONTAINEMORE</v>
          </cell>
        </row>
        <row r="2836">
          <cell r="AA2836" t="str">
            <v>FONTANA LIRI</v>
          </cell>
        </row>
        <row r="2837">
          <cell r="AA2837" t="str">
            <v>FONTANAFREDDA</v>
          </cell>
        </row>
        <row r="2838">
          <cell r="AA2838" t="str">
            <v>FONTANAROSA</v>
          </cell>
        </row>
        <row r="2839">
          <cell r="AA2839" t="str">
            <v>FONTANELICE</v>
          </cell>
        </row>
        <row r="2840">
          <cell r="AA2840" t="str">
            <v>FONTANELLA</v>
          </cell>
        </row>
        <row r="2841">
          <cell r="AA2841" t="str">
            <v>FONTANELLATO</v>
          </cell>
        </row>
        <row r="2842">
          <cell r="AA2842" t="str">
            <v>FONTANELLE</v>
          </cell>
        </row>
        <row r="2843">
          <cell r="AA2843" t="str">
            <v>FONTANETO D'AGOGNA</v>
          </cell>
        </row>
        <row r="2844">
          <cell r="AA2844" t="str">
            <v>FONTANETTO PO</v>
          </cell>
        </row>
        <row r="2845">
          <cell r="AA2845" t="str">
            <v>FONTANIGORDA</v>
          </cell>
        </row>
        <row r="2846">
          <cell r="AA2846" t="str">
            <v>FONTANILE</v>
          </cell>
        </row>
        <row r="2847">
          <cell r="AA2847" t="str">
            <v>FONTANIVA</v>
          </cell>
        </row>
        <row r="2848">
          <cell r="AA2848" t="str">
            <v>FONTE</v>
          </cell>
        </row>
        <row r="2849">
          <cell r="AA2849" t="str">
            <v>FONTE NUOVA</v>
          </cell>
        </row>
        <row r="2850">
          <cell r="AA2850" t="str">
            <v>FONTECCHIO</v>
          </cell>
        </row>
        <row r="2851">
          <cell r="AA2851" t="str">
            <v>FONTECHIARI</v>
          </cell>
        </row>
        <row r="2852">
          <cell r="AA2852" t="str">
            <v>FONTEGRECA</v>
          </cell>
        </row>
        <row r="2853">
          <cell r="AA2853" t="str">
            <v>FONTENO</v>
          </cell>
        </row>
        <row r="2854">
          <cell r="AA2854" t="str">
            <v>FONTEVIVO</v>
          </cell>
        </row>
        <row r="2855">
          <cell r="AA2855" t="str">
            <v>FONZASO</v>
          </cell>
        </row>
        <row r="2856">
          <cell r="AA2856" t="str">
            <v>FOPPOLO</v>
          </cell>
        </row>
        <row r="2857">
          <cell r="AA2857" t="str">
            <v>FORANO</v>
          </cell>
        </row>
        <row r="2858">
          <cell r="AA2858" t="str">
            <v>FORCE</v>
          </cell>
        </row>
        <row r="2859">
          <cell r="AA2859" t="str">
            <v>FORCHIA</v>
          </cell>
        </row>
        <row r="2860">
          <cell r="AA2860" t="str">
            <v>FORCOLA</v>
          </cell>
        </row>
        <row r="2861">
          <cell r="AA2861" t="str">
            <v>FORDONGIANUS</v>
          </cell>
        </row>
        <row r="2862">
          <cell r="AA2862" t="str">
            <v>FORENZA</v>
          </cell>
        </row>
        <row r="2863">
          <cell r="AA2863" t="str">
            <v>FORESTO SPARSO</v>
          </cell>
        </row>
        <row r="2864">
          <cell r="AA2864" t="str">
            <v>FORGARIA NEL FRIULI</v>
          </cell>
        </row>
        <row r="2865">
          <cell r="AA2865" t="str">
            <v>FORINO</v>
          </cell>
        </row>
        <row r="2866">
          <cell r="AA2866" t="str">
            <v>FORIO</v>
          </cell>
        </row>
        <row r="2867">
          <cell r="AA2867" t="str">
            <v>FORLI'</v>
          </cell>
        </row>
        <row r="2868">
          <cell r="AA2868" t="str">
            <v>FORLI' DEL SANNIO</v>
          </cell>
        </row>
        <row r="2869">
          <cell r="AA2869" t="str">
            <v>FORLIMPOPOLI</v>
          </cell>
        </row>
        <row r="2870">
          <cell r="AA2870" t="str">
            <v>FORMAZZA</v>
          </cell>
        </row>
        <row r="2871">
          <cell r="AA2871" t="str">
            <v>FORMELLO</v>
          </cell>
        </row>
        <row r="2872">
          <cell r="AA2872" t="str">
            <v>FORMIA</v>
          </cell>
        </row>
        <row r="2873">
          <cell r="AA2873" t="str">
            <v>FORMICOLA</v>
          </cell>
        </row>
        <row r="2874">
          <cell r="AA2874" t="str">
            <v>FORMIGARA</v>
          </cell>
        </row>
        <row r="2875">
          <cell r="AA2875" t="str">
            <v>FORMIGINE</v>
          </cell>
        </row>
        <row r="2876">
          <cell r="AA2876" t="str">
            <v>FORMIGLIANA</v>
          </cell>
        </row>
        <row r="2877">
          <cell r="AA2877" t="str">
            <v>FORMIGNANA</v>
          </cell>
        </row>
        <row r="2878">
          <cell r="AA2878" t="str">
            <v>FORNACE</v>
          </cell>
        </row>
        <row r="2879">
          <cell r="AA2879" t="str">
            <v>FORNELLI</v>
          </cell>
        </row>
        <row r="2880">
          <cell r="AA2880" t="str">
            <v>FORNI AVOLTRI</v>
          </cell>
        </row>
        <row r="2881">
          <cell r="AA2881" t="str">
            <v>FORNI DI SOPRA</v>
          </cell>
        </row>
        <row r="2882">
          <cell r="AA2882" t="str">
            <v>FORNI DI SOTTO</v>
          </cell>
        </row>
        <row r="2883">
          <cell r="AA2883" t="str">
            <v>FORNO CANAVESE</v>
          </cell>
        </row>
        <row r="2884">
          <cell r="AA2884" t="str">
            <v>FORNO DI ZOLDO</v>
          </cell>
        </row>
        <row r="2885">
          <cell r="AA2885" t="str">
            <v>FORNOVO DI TARO</v>
          </cell>
        </row>
        <row r="2886">
          <cell r="AA2886" t="str">
            <v>FORNOVO SAN GIOVANNI</v>
          </cell>
        </row>
        <row r="2887">
          <cell r="AA2887" t="str">
            <v>FORTE DEI MARMI</v>
          </cell>
        </row>
        <row r="2888">
          <cell r="AA2888" t="str">
            <v>FORTEZZA</v>
          </cell>
        </row>
        <row r="2889">
          <cell r="AA2889" t="str">
            <v>FORTUNAGO</v>
          </cell>
        </row>
        <row r="2890">
          <cell r="AA2890" t="str">
            <v>FORZA D'AGRO'</v>
          </cell>
        </row>
        <row r="2891">
          <cell r="AA2891" t="str">
            <v>FOSCIANDORA</v>
          </cell>
        </row>
        <row r="2892">
          <cell r="AA2892" t="str">
            <v>FOSDINOVO</v>
          </cell>
        </row>
        <row r="2893">
          <cell r="AA2893" t="str">
            <v>FOSSA</v>
          </cell>
        </row>
        <row r="2894">
          <cell r="AA2894" t="str">
            <v>FOSSACESIA</v>
          </cell>
        </row>
        <row r="2895">
          <cell r="AA2895" t="str">
            <v>FOSSALTA DI PIAVE</v>
          </cell>
        </row>
        <row r="2896">
          <cell r="AA2896" t="str">
            <v>FOSSALTA DI PORTOGRUARO</v>
          </cell>
        </row>
        <row r="2897">
          <cell r="AA2897" t="str">
            <v>FOSSALTO</v>
          </cell>
        </row>
        <row r="2898">
          <cell r="AA2898" t="str">
            <v>FOSSANO</v>
          </cell>
        </row>
        <row r="2899">
          <cell r="AA2899" t="str">
            <v>FOSSATO DI VICO</v>
          </cell>
        </row>
        <row r="2900">
          <cell r="AA2900" t="str">
            <v>FOSSATO SERRALTA</v>
          </cell>
        </row>
        <row r="2901">
          <cell r="AA2901" t="str">
            <v>FOSSO'</v>
          </cell>
        </row>
        <row r="2902">
          <cell r="AA2902" t="str">
            <v>FOSSOMBRONE</v>
          </cell>
        </row>
        <row r="2903">
          <cell r="AA2903" t="str">
            <v>FOZA</v>
          </cell>
        </row>
        <row r="2904">
          <cell r="AA2904" t="str">
            <v>FRABOSA SOPRANA</v>
          </cell>
        </row>
        <row r="2905">
          <cell r="AA2905" t="str">
            <v>FRABOSA SOTTANA</v>
          </cell>
        </row>
        <row r="2906">
          <cell r="AA2906" t="str">
            <v>FRACONALTO</v>
          </cell>
        </row>
        <row r="2907">
          <cell r="AA2907" t="str">
            <v>FRAGAGNANO</v>
          </cell>
        </row>
        <row r="2908">
          <cell r="AA2908" t="str">
            <v>FRAGNETO L'ABATE</v>
          </cell>
        </row>
        <row r="2909">
          <cell r="AA2909" t="str">
            <v>FRAGNETO MONFORTE</v>
          </cell>
        </row>
        <row r="2910">
          <cell r="AA2910" t="str">
            <v>FRAINE</v>
          </cell>
        </row>
        <row r="2911">
          <cell r="AA2911" t="str">
            <v>FRAMURA</v>
          </cell>
        </row>
        <row r="2912">
          <cell r="AA2912" t="str">
            <v>FRANCAVILLA AL MARE</v>
          </cell>
        </row>
        <row r="2913">
          <cell r="AA2913" t="str">
            <v>FRANCAVILLA ANGITOLA</v>
          </cell>
        </row>
        <row r="2914">
          <cell r="AA2914" t="str">
            <v>FRANCAVILLA BISIO</v>
          </cell>
        </row>
        <row r="2915">
          <cell r="AA2915" t="str">
            <v>FRANCAVILLA D'ETE</v>
          </cell>
        </row>
        <row r="2916">
          <cell r="AA2916" t="str">
            <v>FRANCAVILLA DI SICILIA</v>
          </cell>
        </row>
        <row r="2917">
          <cell r="AA2917" t="str">
            <v>FRANCAVILLA FONTANA</v>
          </cell>
        </row>
        <row r="2918">
          <cell r="AA2918" t="str">
            <v>FRANCAVILLA IN SINNI</v>
          </cell>
        </row>
        <row r="2919">
          <cell r="AA2919" t="str">
            <v>FRANCAVILLA MARITTIMA</v>
          </cell>
        </row>
        <row r="2920">
          <cell r="AA2920" t="str">
            <v>FRANCICA</v>
          </cell>
        </row>
        <row r="2921">
          <cell r="AA2921" t="str">
            <v>FRANCOFONTE</v>
          </cell>
        </row>
        <row r="2922">
          <cell r="AA2922" t="str">
            <v>FRANCOLISE</v>
          </cell>
        </row>
        <row r="2923">
          <cell r="AA2923" t="str">
            <v>FRASCARO</v>
          </cell>
        </row>
        <row r="2924">
          <cell r="AA2924" t="str">
            <v>FRASCAROLO</v>
          </cell>
        </row>
        <row r="2925">
          <cell r="AA2925" t="str">
            <v>FRASCATI</v>
          </cell>
        </row>
        <row r="2926">
          <cell r="AA2926" t="str">
            <v>FRASCINETO</v>
          </cell>
        </row>
        <row r="2927">
          <cell r="AA2927" t="str">
            <v>FRASSILONGO</v>
          </cell>
        </row>
        <row r="2928">
          <cell r="AA2928" t="str">
            <v>FRASSINELLE POLESINE</v>
          </cell>
        </row>
        <row r="2929">
          <cell r="AA2929" t="str">
            <v>FRASSINELLO MONFERRATO</v>
          </cell>
        </row>
        <row r="2930">
          <cell r="AA2930" t="str">
            <v>FRASSINETO PO</v>
          </cell>
        </row>
        <row r="2931">
          <cell r="AA2931" t="str">
            <v>FRASSINETTO</v>
          </cell>
        </row>
        <row r="2932">
          <cell r="AA2932" t="str">
            <v>FRASSINO</v>
          </cell>
        </row>
        <row r="2933">
          <cell r="AA2933" t="str">
            <v>FRASSINORO</v>
          </cell>
        </row>
        <row r="2934">
          <cell r="AA2934" t="str">
            <v>FRASSO SABINO</v>
          </cell>
        </row>
        <row r="2935">
          <cell r="AA2935" t="str">
            <v>FRASSO TELESINO</v>
          </cell>
        </row>
        <row r="2936">
          <cell r="AA2936" t="str">
            <v>FRATTA POLESINE</v>
          </cell>
        </row>
        <row r="2937">
          <cell r="AA2937" t="str">
            <v>FRATTA TODINA</v>
          </cell>
        </row>
        <row r="2938">
          <cell r="AA2938" t="str">
            <v>FRATTAMAGGIORE</v>
          </cell>
        </row>
        <row r="2939">
          <cell r="AA2939" t="str">
            <v>FRATTAMINORE</v>
          </cell>
        </row>
        <row r="2940">
          <cell r="AA2940" t="str">
            <v>FRATTE ROSA</v>
          </cell>
        </row>
        <row r="2941">
          <cell r="AA2941" t="str">
            <v>FRAZZANO'</v>
          </cell>
        </row>
        <row r="2942">
          <cell r="AA2942" t="str">
            <v>FREGONA</v>
          </cell>
        </row>
        <row r="2943">
          <cell r="AA2943" t="str">
            <v>FRESAGRANDINARIA</v>
          </cell>
        </row>
        <row r="2944">
          <cell r="AA2944" t="str">
            <v>FRESONARA</v>
          </cell>
        </row>
        <row r="2945">
          <cell r="AA2945" t="str">
            <v>FRIGENTO</v>
          </cell>
        </row>
        <row r="2946">
          <cell r="AA2946" t="str">
            <v>FRINCO</v>
          </cell>
        </row>
        <row r="2947">
          <cell r="AA2947" t="str">
            <v>FRISA</v>
          </cell>
        </row>
        <row r="2948">
          <cell r="AA2948" t="str">
            <v>FRISANCO</v>
          </cell>
        </row>
        <row r="2949">
          <cell r="AA2949" t="str">
            <v>FRONT</v>
          </cell>
        </row>
        <row r="2950">
          <cell r="AA2950" t="str">
            <v>FRONTINO</v>
          </cell>
        </row>
        <row r="2951">
          <cell r="AA2951" t="str">
            <v>FRONTONE</v>
          </cell>
        </row>
        <row r="2952">
          <cell r="AA2952" t="str">
            <v>FROSINONE</v>
          </cell>
        </row>
        <row r="2953">
          <cell r="AA2953" t="str">
            <v>FROSOLONE</v>
          </cell>
        </row>
        <row r="2954">
          <cell r="AA2954" t="str">
            <v>FROSSASCO</v>
          </cell>
        </row>
        <row r="2955">
          <cell r="AA2955" t="str">
            <v>FRUGAROLO</v>
          </cell>
        </row>
        <row r="2956">
          <cell r="AA2956" t="str">
            <v>FUBINE</v>
          </cell>
        </row>
        <row r="2957">
          <cell r="AA2957" t="str">
            <v>FUCECCHIO</v>
          </cell>
        </row>
        <row r="2958">
          <cell r="AA2958" t="str">
            <v>FUIPIANO VALLE IMAGNA</v>
          </cell>
        </row>
        <row r="2959">
          <cell r="AA2959" t="str">
            <v>FUMANE</v>
          </cell>
        </row>
        <row r="2960">
          <cell r="AA2960" t="str">
            <v>FUMONE</v>
          </cell>
        </row>
        <row r="2961">
          <cell r="AA2961" t="str">
            <v>FUNES</v>
          </cell>
        </row>
        <row r="2962">
          <cell r="AA2962" t="str">
            <v>FURCI</v>
          </cell>
        </row>
        <row r="2963">
          <cell r="AA2963" t="str">
            <v>FURCI SICULO</v>
          </cell>
        </row>
        <row r="2964">
          <cell r="AA2964" t="str">
            <v>FURNARI</v>
          </cell>
        </row>
        <row r="2965">
          <cell r="AA2965" t="str">
            <v>FURORE</v>
          </cell>
        </row>
        <row r="2966">
          <cell r="AA2966" t="str">
            <v>FURTEI</v>
          </cell>
        </row>
        <row r="2967">
          <cell r="AA2967" t="str">
            <v>FUSCALDO</v>
          </cell>
        </row>
        <row r="2968">
          <cell r="AA2968" t="str">
            <v>FUSIGNANO</v>
          </cell>
        </row>
        <row r="2969">
          <cell r="AA2969" t="str">
            <v>FUSINE</v>
          </cell>
        </row>
        <row r="2970">
          <cell r="AA2970" t="str">
            <v>FUTANI</v>
          </cell>
        </row>
        <row r="2971">
          <cell r="AA2971" t="str">
            <v>GABBIONETA BINANUOVA</v>
          </cell>
        </row>
        <row r="2972">
          <cell r="AA2972" t="str">
            <v>GABIANO</v>
          </cell>
        </row>
        <row r="2973">
          <cell r="AA2973" t="str">
            <v>GABICCE MARE</v>
          </cell>
        </row>
        <row r="2974">
          <cell r="AA2974" t="str">
            <v>GABY</v>
          </cell>
        </row>
        <row r="2975">
          <cell r="AA2975" t="str">
            <v>GADESCO PIEVE DELMONA</v>
          </cell>
        </row>
        <row r="2976">
          <cell r="AA2976" t="str">
            <v>GADONI</v>
          </cell>
        </row>
        <row r="2977">
          <cell r="AA2977" t="str">
            <v>GAETA</v>
          </cell>
        </row>
        <row r="2978">
          <cell r="AA2978" t="str">
            <v>GAGGI</v>
          </cell>
        </row>
        <row r="2979">
          <cell r="AA2979" t="str">
            <v>GAGGIANO</v>
          </cell>
        </row>
        <row r="2980">
          <cell r="AA2980" t="str">
            <v>GAGGIO MONTANO</v>
          </cell>
        </row>
        <row r="2981">
          <cell r="AA2981" t="str">
            <v>GAGLIANICO</v>
          </cell>
        </row>
        <row r="2982">
          <cell r="AA2982" t="str">
            <v>GAGLIANO ATERNO</v>
          </cell>
        </row>
        <row r="2983">
          <cell r="AA2983" t="str">
            <v>GAGLIANO CASTELFERRATO</v>
          </cell>
        </row>
        <row r="2984">
          <cell r="AA2984" t="str">
            <v>GAGLIANO DEL CAPO</v>
          </cell>
        </row>
        <row r="2985">
          <cell r="AA2985" t="str">
            <v>GAGLIATO</v>
          </cell>
        </row>
        <row r="2986">
          <cell r="AA2986" t="str">
            <v>GAGLIOLE</v>
          </cell>
        </row>
        <row r="2987">
          <cell r="AA2987" t="str">
            <v>GAIARINE</v>
          </cell>
        </row>
        <row r="2988">
          <cell r="AA2988" t="str">
            <v>GAIBA</v>
          </cell>
        </row>
        <row r="2989">
          <cell r="AA2989" t="str">
            <v>GAIOLA</v>
          </cell>
        </row>
        <row r="2990">
          <cell r="AA2990" t="str">
            <v>GAIOLE IN CHIANTI</v>
          </cell>
        </row>
        <row r="2991">
          <cell r="AA2991" t="str">
            <v>GAIRO</v>
          </cell>
        </row>
        <row r="2992">
          <cell r="AA2992" t="str">
            <v>GAIS</v>
          </cell>
        </row>
        <row r="2993">
          <cell r="AA2993" t="str">
            <v>GALATI MAMERTINO</v>
          </cell>
        </row>
        <row r="2994">
          <cell r="AA2994" t="str">
            <v>GALATINA</v>
          </cell>
        </row>
        <row r="2995">
          <cell r="AA2995" t="str">
            <v>GALATONE</v>
          </cell>
        </row>
        <row r="2996">
          <cell r="AA2996" t="str">
            <v>GALATRO</v>
          </cell>
        </row>
        <row r="2997">
          <cell r="AA2997" t="str">
            <v>GALBIATE</v>
          </cell>
        </row>
        <row r="2998">
          <cell r="AA2998" t="str">
            <v>GALEATA</v>
          </cell>
        </row>
        <row r="2999">
          <cell r="AA2999" t="str">
            <v>GALGAGNANO</v>
          </cell>
        </row>
        <row r="3000">
          <cell r="AA3000" t="str">
            <v>GALLARATE</v>
          </cell>
        </row>
        <row r="3001">
          <cell r="AA3001" t="str">
            <v>GALLESE</v>
          </cell>
        </row>
        <row r="3002">
          <cell r="AA3002" t="str">
            <v>GALLIATE</v>
          </cell>
        </row>
        <row r="3003">
          <cell r="AA3003" t="str">
            <v>GALLIATE LOMBARDO</v>
          </cell>
        </row>
        <row r="3004">
          <cell r="AA3004" t="str">
            <v>GALLIAVOLA</v>
          </cell>
        </row>
        <row r="3005">
          <cell r="AA3005" t="str">
            <v>GALLICANO</v>
          </cell>
        </row>
        <row r="3006">
          <cell r="AA3006" t="str">
            <v>GALLICANO NEL LAZIO</v>
          </cell>
        </row>
        <row r="3007">
          <cell r="AA3007" t="str">
            <v>GALLICCHIO</v>
          </cell>
        </row>
        <row r="3008">
          <cell r="AA3008" t="str">
            <v>GALLIERA</v>
          </cell>
        </row>
        <row r="3009">
          <cell r="AA3009" t="str">
            <v>GALLIERA VENETA</v>
          </cell>
        </row>
        <row r="3010">
          <cell r="AA3010" t="str">
            <v>GALLINARO</v>
          </cell>
        </row>
        <row r="3011">
          <cell r="AA3011" t="str">
            <v>GALLIO</v>
          </cell>
        </row>
        <row r="3012">
          <cell r="AA3012" t="str">
            <v>GALLIPOLI</v>
          </cell>
        </row>
        <row r="3013">
          <cell r="AA3013" t="str">
            <v>GALLO MATESE</v>
          </cell>
        </row>
        <row r="3014">
          <cell r="AA3014" t="str">
            <v>GALLODORO</v>
          </cell>
        </row>
        <row r="3015">
          <cell r="AA3015" t="str">
            <v>GALLUCCIO</v>
          </cell>
        </row>
        <row r="3016">
          <cell r="AA3016" t="str">
            <v>GALTELLI</v>
          </cell>
        </row>
        <row r="3017">
          <cell r="AA3017" t="str">
            <v>GALZIGNANO TERME</v>
          </cell>
        </row>
        <row r="3018">
          <cell r="AA3018" t="str">
            <v>GAMALERO</v>
          </cell>
        </row>
        <row r="3019">
          <cell r="AA3019" t="str">
            <v>GAMBARA</v>
          </cell>
        </row>
        <row r="3020">
          <cell r="AA3020" t="str">
            <v>GAMBARANA</v>
          </cell>
        </row>
        <row r="3021">
          <cell r="AA3021" t="str">
            <v>GAMBASCA</v>
          </cell>
        </row>
        <row r="3022">
          <cell r="AA3022" t="str">
            <v>GAMBASSI TERME</v>
          </cell>
        </row>
        <row r="3023">
          <cell r="AA3023" t="str">
            <v>GAMBATESA</v>
          </cell>
        </row>
        <row r="3024">
          <cell r="AA3024" t="str">
            <v>GAMBELLARA</v>
          </cell>
        </row>
        <row r="3025">
          <cell r="AA3025" t="str">
            <v>GAMBERALE</v>
          </cell>
        </row>
        <row r="3026">
          <cell r="AA3026" t="str">
            <v>GAMBETTOLA</v>
          </cell>
        </row>
        <row r="3027">
          <cell r="AA3027" t="str">
            <v>GAMBOLO'</v>
          </cell>
        </row>
        <row r="3028">
          <cell r="AA3028" t="str">
            <v>GAMBUGLIANO</v>
          </cell>
        </row>
        <row r="3029">
          <cell r="AA3029" t="str">
            <v>GANDELLINO</v>
          </cell>
        </row>
        <row r="3030">
          <cell r="AA3030" t="str">
            <v>GANDINO</v>
          </cell>
        </row>
        <row r="3031">
          <cell r="AA3031" t="str">
            <v>GANDOSSO</v>
          </cell>
        </row>
        <row r="3032">
          <cell r="AA3032" t="str">
            <v>GANGI</v>
          </cell>
        </row>
        <row r="3033">
          <cell r="AA3033" t="str">
            <v>GARAGUSO</v>
          </cell>
        </row>
        <row r="3034">
          <cell r="AA3034" t="str">
            <v>GARBAGNA</v>
          </cell>
        </row>
        <row r="3035">
          <cell r="AA3035" t="str">
            <v>GARBAGNA NOVARESE</v>
          </cell>
        </row>
        <row r="3036">
          <cell r="AA3036" t="str">
            <v>GARBAGNATE MILANESE</v>
          </cell>
        </row>
        <row r="3037">
          <cell r="AA3037" t="str">
            <v>GARBAGNATE MONASTERO</v>
          </cell>
        </row>
        <row r="3038">
          <cell r="AA3038" t="str">
            <v>GARDA</v>
          </cell>
        </row>
        <row r="3039">
          <cell r="AA3039" t="str">
            <v>GARDONE RIVIERA</v>
          </cell>
        </row>
        <row r="3040">
          <cell r="AA3040" t="str">
            <v>GARDONE VAL TROMPIA</v>
          </cell>
        </row>
        <row r="3041">
          <cell r="AA3041" t="str">
            <v>GARESSIO</v>
          </cell>
        </row>
        <row r="3042">
          <cell r="AA3042" t="str">
            <v>GARGALLO</v>
          </cell>
        </row>
        <row r="3043">
          <cell r="AA3043" t="str">
            <v>GARGAZZONE</v>
          </cell>
        </row>
        <row r="3044">
          <cell r="AA3044" t="str">
            <v>GARGNANO</v>
          </cell>
        </row>
        <row r="3045">
          <cell r="AA3045" t="str">
            <v>GARLASCO</v>
          </cell>
        </row>
        <row r="3046">
          <cell r="AA3046" t="str">
            <v>GARLATE</v>
          </cell>
        </row>
        <row r="3047">
          <cell r="AA3047" t="str">
            <v>GARLENDA</v>
          </cell>
        </row>
        <row r="3048">
          <cell r="AA3048" t="str">
            <v>GARNIGA</v>
          </cell>
        </row>
        <row r="3049">
          <cell r="AA3049" t="str">
            <v>GARZENO</v>
          </cell>
        </row>
        <row r="3050">
          <cell r="AA3050" t="str">
            <v>GARZIGLIANA</v>
          </cell>
        </row>
        <row r="3051">
          <cell r="AA3051" t="str">
            <v>GASPERINA</v>
          </cell>
        </row>
        <row r="3052">
          <cell r="AA3052" t="str">
            <v>GASSINO TORINESE</v>
          </cell>
        </row>
        <row r="3053">
          <cell r="AA3053" t="str">
            <v>GATTATICO</v>
          </cell>
        </row>
        <row r="3054">
          <cell r="AA3054" t="str">
            <v>GATTEO</v>
          </cell>
        </row>
        <row r="3055">
          <cell r="AA3055" t="str">
            <v>GATTICO</v>
          </cell>
        </row>
        <row r="3056">
          <cell r="AA3056" t="str">
            <v>GATTINARA</v>
          </cell>
        </row>
        <row r="3057">
          <cell r="AA3057" t="str">
            <v>GAVARDO</v>
          </cell>
        </row>
        <row r="3058">
          <cell r="AA3058" t="str">
            <v>GAVAZZANA</v>
          </cell>
        </row>
        <row r="3059">
          <cell r="AA3059" t="str">
            <v>GAVELLO</v>
          </cell>
        </row>
        <row r="3060">
          <cell r="AA3060" t="str">
            <v>GAVERINA TERME</v>
          </cell>
        </row>
        <row r="3061">
          <cell r="AA3061" t="str">
            <v>GAVI</v>
          </cell>
        </row>
        <row r="3062">
          <cell r="AA3062" t="str">
            <v>GAVIGNANO</v>
          </cell>
        </row>
        <row r="3063">
          <cell r="AA3063" t="str">
            <v>GAVIRATE</v>
          </cell>
        </row>
        <row r="3064">
          <cell r="AA3064" t="str">
            <v>GAVOI</v>
          </cell>
        </row>
        <row r="3065">
          <cell r="AA3065" t="str">
            <v>GAVORRANO</v>
          </cell>
        </row>
        <row r="3066">
          <cell r="AA3066" t="str">
            <v>GAZOLDO DEGLI IPPOLITI</v>
          </cell>
        </row>
        <row r="3067">
          <cell r="AA3067" t="str">
            <v>GAZZADA SCHIANNO</v>
          </cell>
        </row>
        <row r="3068">
          <cell r="AA3068" t="str">
            <v>GAZZANIGA</v>
          </cell>
        </row>
        <row r="3069">
          <cell r="AA3069" t="str">
            <v>GAZZO PADOVANO</v>
          </cell>
        </row>
        <row r="3070">
          <cell r="AA3070" t="str">
            <v>GAZZO VERONESE</v>
          </cell>
        </row>
        <row r="3071">
          <cell r="AA3071" t="str">
            <v>GAZZOLA</v>
          </cell>
        </row>
        <row r="3072">
          <cell r="AA3072" t="str">
            <v>GAZZUOLO</v>
          </cell>
        </row>
        <row r="3073">
          <cell r="AA3073" t="str">
            <v>GELA</v>
          </cell>
        </row>
        <row r="3074">
          <cell r="AA3074" t="str">
            <v>GEMMANO</v>
          </cell>
        </row>
        <row r="3075">
          <cell r="AA3075" t="str">
            <v>GEMONA DEL FRIULI</v>
          </cell>
        </row>
        <row r="3076">
          <cell r="AA3076" t="str">
            <v>GEMONIO</v>
          </cell>
        </row>
        <row r="3077">
          <cell r="AA3077" t="str">
            <v>GENAZZANO</v>
          </cell>
        </row>
        <row r="3078">
          <cell r="AA3078" t="str">
            <v>GENGA</v>
          </cell>
        </row>
        <row r="3079">
          <cell r="AA3079" t="str">
            <v>GENIVOLTA</v>
          </cell>
        </row>
        <row r="3080">
          <cell r="AA3080" t="str">
            <v>GENOLA</v>
          </cell>
        </row>
        <row r="3081">
          <cell r="AA3081" t="str">
            <v>GENONI</v>
          </cell>
        </row>
        <row r="3082">
          <cell r="AA3082" t="str">
            <v>GENOVA</v>
          </cell>
        </row>
        <row r="3083">
          <cell r="AA3083" t="str">
            <v>GENURI</v>
          </cell>
        </row>
        <row r="3084">
          <cell r="AA3084" t="str">
            <v>GENZANO DI LUCANIA</v>
          </cell>
        </row>
        <row r="3085">
          <cell r="AA3085" t="str">
            <v>GENZANO DI ROMA</v>
          </cell>
        </row>
        <row r="3086">
          <cell r="AA3086" t="str">
            <v>GENZONE</v>
          </cell>
        </row>
        <row r="3087">
          <cell r="AA3087" t="str">
            <v>GERA LARIO</v>
          </cell>
        </row>
        <row r="3088">
          <cell r="AA3088" t="str">
            <v>GERACE</v>
          </cell>
        </row>
        <row r="3089">
          <cell r="AA3089" t="str">
            <v>GERACI SICULO</v>
          </cell>
        </row>
        <row r="3090">
          <cell r="AA3090" t="str">
            <v>GERANO</v>
          </cell>
        </row>
        <row r="3091">
          <cell r="AA3091" t="str">
            <v>GERENZAGO</v>
          </cell>
        </row>
        <row r="3092">
          <cell r="AA3092" t="str">
            <v>GERENZANO</v>
          </cell>
        </row>
        <row r="3093">
          <cell r="AA3093" t="str">
            <v>GERGEI</v>
          </cell>
        </row>
        <row r="3094">
          <cell r="AA3094" t="str">
            <v>GERMAGNANO</v>
          </cell>
        </row>
        <row r="3095">
          <cell r="AA3095" t="str">
            <v>GERMAGNO</v>
          </cell>
        </row>
        <row r="3096">
          <cell r="AA3096" t="str">
            <v>GERMASINO</v>
          </cell>
        </row>
        <row r="3097">
          <cell r="AA3097" t="str">
            <v>GERMIGNAGA</v>
          </cell>
        </row>
        <row r="3098">
          <cell r="AA3098" t="str">
            <v>GEROCARNE</v>
          </cell>
        </row>
        <row r="3099">
          <cell r="AA3099" t="str">
            <v>GEROLA ALTA</v>
          </cell>
        </row>
        <row r="3100">
          <cell r="AA3100" t="str">
            <v>GEROSA</v>
          </cell>
        </row>
        <row r="3101">
          <cell r="AA3101" t="str">
            <v>GERRE DE' CAPRIOLI</v>
          </cell>
        </row>
        <row r="3102">
          <cell r="AA3102" t="str">
            <v>GESICO</v>
          </cell>
        </row>
        <row r="3103">
          <cell r="AA3103" t="str">
            <v>GESSATE</v>
          </cell>
        </row>
        <row r="3104">
          <cell r="AA3104" t="str">
            <v>GESSOPALENA</v>
          </cell>
        </row>
        <row r="3105">
          <cell r="AA3105" t="str">
            <v>GESTURI</v>
          </cell>
        </row>
        <row r="3106">
          <cell r="AA3106" t="str">
            <v>GESUALDO</v>
          </cell>
        </row>
        <row r="3107">
          <cell r="AA3107" t="str">
            <v>GHEDI</v>
          </cell>
        </row>
        <row r="3108">
          <cell r="AA3108" t="str">
            <v>GHEMME</v>
          </cell>
        </row>
        <row r="3109">
          <cell r="AA3109" t="str">
            <v>GHIFFA</v>
          </cell>
        </row>
        <row r="3110">
          <cell r="AA3110" t="str">
            <v>GHILARZA</v>
          </cell>
        </row>
        <row r="3111">
          <cell r="AA3111" t="str">
            <v>GHISALBA</v>
          </cell>
        </row>
        <row r="3112">
          <cell r="AA3112" t="str">
            <v>GHISLARENGO</v>
          </cell>
        </row>
        <row r="3113">
          <cell r="AA3113" t="str">
            <v>GIACCIANO CON BARUCHELLA</v>
          </cell>
        </row>
        <row r="3114">
          <cell r="AA3114" t="str">
            <v>GIAGLIONE</v>
          </cell>
        </row>
        <row r="3115">
          <cell r="AA3115" t="str">
            <v>GIANICO</v>
          </cell>
        </row>
        <row r="3116">
          <cell r="AA3116" t="str">
            <v>GIANO DELL'UMBRIA</v>
          </cell>
        </row>
        <row r="3117">
          <cell r="AA3117" t="str">
            <v>GIANO VETUSTO</v>
          </cell>
        </row>
        <row r="3118">
          <cell r="AA3118" t="str">
            <v>GIARDINELLO</v>
          </cell>
        </row>
        <row r="3119">
          <cell r="AA3119" t="str">
            <v>GIARDINI NAXOS</v>
          </cell>
        </row>
        <row r="3120">
          <cell r="AA3120" t="str">
            <v>GIAROLE</v>
          </cell>
        </row>
        <row r="3121">
          <cell r="AA3121" t="str">
            <v>GIARRATANA</v>
          </cell>
        </row>
        <row r="3122">
          <cell r="AA3122" t="str">
            <v>GIARRE</v>
          </cell>
        </row>
        <row r="3123">
          <cell r="AA3123" t="str">
            <v>GIAVE</v>
          </cell>
        </row>
        <row r="3124">
          <cell r="AA3124" t="str">
            <v>GIAVENO</v>
          </cell>
        </row>
        <row r="3125">
          <cell r="AA3125" t="str">
            <v>GIAVERA DEL MONTELLO</v>
          </cell>
        </row>
        <row r="3126">
          <cell r="AA3126" t="str">
            <v>GIBA</v>
          </cell>
        </row>
        <row r="3127">
          <cell r="AA3127" t="str">
            <v>GIBELLINA</v>
          </cell>
        </row>
        <row r="3128">
          <cell r="AA3128" t="str">
            <v>GIFFLENGA</v>
          </cell>
        </row>
        <row r="3129">
          <cell r="AA3129" t="str">
            <v>GIFFONE</v>
          </cell>
        </row>
        <row r="3130">
          <cell r="AA3130" t="str">
            <v>GIFFONI SEI CASALI</v>
          </cell>
        </row>
        <row r="3131">
          <cell r="AA3131" t="str">
            <v>GIFFONI VALLE PIANA</v>
          </cell>
        </row>
        <row r="3132">
          <cell r="AA3132" t="str">
            <v>GIGNESE</v>
          </cell>
        </row>
        <row r="3133">
          <cell r="AA3133" t="str">
            <v>GIGNOD</v>
          </cell>
        </row>
        <row r="3134">
          <cell r="AA3134" t="str">
            <v>GILDONE</v>
          </cell>
        </row>
        <row r="3135">
          <cell r="AA3135" t="str">
            <v>GIMIGLIANO</v>
          </cell>
        </row>
        <row r="3136">
          <cell r="AA3136" t="str">
            <v>GINESTRA</v>
          </cell>
        </row>
        <row r="3137">
          <cell r="AA3137" t="str">
            <v>GINESTRA DEGLI SCHIAVONI</v>
          </cell>
        </row>
        <row r="3138">
          <cell r="AA3138" t="str">
            <v>GINOSA</v>
          </cell>
        </row>
        <row r="3139">
          <cell r="AA3139" t="str">
            <v>GIOI</v>
          </cell>
        </row>
        <row r="3140">
          <cell r="AA3140" t="str">
            <v>GIOIA DEI MARSI</v>
          </cell>
        </row>
        <row r="3141">
          <cell r="AA3141" t="str">
            <v>GIOIA DEL COLLE</v>
          </cell>
        </row>
        <row r="3142">
          <cell r="AA3142" t="str">
            <v>GIOIA SANNITICA</v>
          </cell>
        </row>
        <row r="3143">
          <cell r="AA3143" t="str">
            <v>GIOIA TAURO</v>
          </cell>
        </row>
        <row r="3144">
          <cell r="AA3144" t="str">
            <v>GIOIOSA IONICA</v>
          </cell>
        </row>
        <row r="3145">
          <cell r="AA3145" t="str">
            <v>GIOIOSA MAREA</v>
          </cell>
        </row>
        <row r="3146">
          <cell r="AA3146" t="str">
            <v>GIOVE</v>
          </cell>
        </row>
        <row r="3147">
          <cell r="AA3147" t="str">
            <v>GIOVINAZZO</v>
          </cell>
        </row>
        <row r="3148">
          <cell r="AA3148" t="str">
            <v>GIOVO</v>
          </cell>
        </row>
        <row r="3149">
          <cell r="AA3149" t="str">
            <v>GIRASOLE</v>
          </cell>
        </row>
        <row r="3150">
          <cell r="AA3150" t="str">
            <v>GIRIFALCO</v>
          </cell>
        </row>
        <row r="3151">
          <cell r="AA3151" t="str">
            <v>GIRONICO</v>
          </cell>
        </row>
        <row r="3152">
          <cell r="AA3152" t="str">
            <v>GISSI</v>
          </cell>
        </row>
        <row r="3153">
          <cell r="AA3153" t="str">
            <v>GIUGGIANELLO</v>
          </cell>
        </row>
        <row r="3154">
          <cell r="AA3154" t="str">
            <v>GIUGLIANO IN CAMPANIA</v>
          </cell>
        </row>
        <row r="3155">
          <cell r="AA3155" t="str">
            <v>GIULIANA</v>
          </cell>
        </row>
        <row r="3156">
          <cell r="AA3156" t="str">
            <v>GIULIANO DI ROMA</v>
          </cell>
        </row>
        <row r="3157">
          <cell r="AA3157" t="str">
            <v>GIULIANO TEATINO</v>
          </cell>
        </row>
        <row r="3158">
          <cell r="AA3158" t="str">
            <v>GIULIANOVA</v>
          </cell>
        </row>
        <row r="3159">
          <cell r="AA3159" t="str">
            <v>GIUNCUGNANO</v>
          </cell>
        </row>
        <row r="3160">
          <cell r="AA3160" t="str">
            <v>GIUNGANO</v>
          </cell>
        </row>
        <row r="3161">
          <cell r="AA3161" t="str">
            <v>GIURDIGNANO</v>
          </cell>
        </row>
        <row r="3162">
          <cell r="AA3162" t="str">
            <v>GIUSSAGO</v>
          </cell>
        </row>
        <row r="3163">
          <cell r="AA3163" t="str">
            <v>GIUSSANO</v>
          </cell>
        </row>
        <row r="3164">
          <cell r="AA3164" t="str">
            <v>GIUSTENICE</v>
          </cell>
        </row>
        <row r="3165">
          <cell r="AA3165" t="str">
            <v>GIUSTINO</v>
          </cell>
        </row>
        <row r="3166">
          <cell r="AA3166" t="str">
            <v>GIUSVALLA</v>
          </cell>
        </row>
        <row r="3167">
          <cell r="AA3167" t="str">
            <v>GIVOLETTO</v>
          </cell>
        </row>
        <row r="3168">
          <cell r="AA3168" t="str">
            <v>GIZZERIA</v>
          </cell>
        </row>
        <row r="3169">
          <cell r="AA3169" t="str">
            <v>GLORENZA</v>
          </cell>
        </row>
        <row r="3170">
          <cell r="AA3170" t="str">
            <v>GODEGA DI SANT'URBANO</v>
          </cell>
        </row>
        <row r="3171">
          <cell r="AA3171" t="str">
            <v>GODIASCO</v>
          </cell>
        </row>
        <row r="3172">
          <cell r="AA3172" t="str">
            <v>GODRANO</v>
          </cell>
        </row>
        <row r="3173">
          <cell r="AA3173" t="str">
            <v>GOITO</v>
          </cell>
        </row>
        <row r="3174">
          <cell r="AA3174" t="str">
            <v>GOLASECCA</v>
          </cell>
        </row>
        <row r="3175">
          <cell r="AA3175" t="str">
            <v>GOLFERENZO</v>
          </cell>
        </row>
        <row r="3176">
          <cell r="AA3176" t="str">
            <v>GOLFO ARANCI</v>
          </cell>
        </row>
        <row r="3177">
          <cell r="AA3177" t="str">
            <v>GOMBITO</v>
          </cell>
        </row>
        <row r="3178">
          <cell r="AA3178" t="str">
            <v>GONARS</v>
          </cell>
        </row>
        <row r="3179">
          <cell r="AA3179" t="str">
            <v>GONI</v>
          </cell>
        </row>
        <row r="3180">
          <cell r="AA3180" t="str">
            <v>GONNESA</v>
          </cell>
        </row>
        <row r="3181">
          <cell r="AA3181" t="str">
            <v>GONNOSCODINA</v>
          </cell>
        </row>
        <row r="3182">
          <cell r="AA3182" t="str">
            <v>GONNOSFANADIGA</v>
          </cell>
        </row>
        <row r="3183">
          <cell r="AA3183" t="str">
            <v>GONNOSNO'</v>
          </cell>
        </row>
        <row r="3184">
          <cell r="AA3184" t="str">
            <v>GONNOSTRAMATZA</v>
          </cell>
        </row>
        <row r="3185">
          <cell r="AA3185" t="str">
            <v>GONZAGA</v>
          </cell>
        </row>
        <row r="3186">
          <cell r="AA3186" t="str">
            <v>GORDONA</v>
          </cell>
        </row>
        <row r="3187">
          <cell r="AA3187" t="str">
            <v>GORGA</v>
          </cell>
        </row>
        <row r="3188">
          <cell r="AA3188" t="str">
            <v>GORGO AL MONTICANO</v>
          </cell>
        </row>
        <row r="3189">
          <cell r="AA3189" t="str">
            <v>GORGOGLIONE</v>
          </cell>
        </row>
        <row r="3190">
          <cell r="AA3190" t="str">
            <v>GORGONZOLA</v>
          </cell>
        </row>
        <row r="3191">
          <cell r="AA3191" t="str">
            <v>GORIANO SICOLI</v>
          </cell>
        </row>
        <row r="3192">
          <cell r="AA3192" t="str">
            <v>GORIZIA</v>
          </cell>
        </row>
        <row r="3193">
          <cell r="AA3193" t="str">
            <v>GORLA MAGGIORE</v>
          </cell>
        </row>
        <row r="3194">
          <cell r="AA3194" t="str">
            <v>GORLA MINORE</v>
          </cell>
        </row>
        <row r="3195">
          <cell r="AA3195" t="str">
            <v>GORLAGO</v>
          </cell>
        </row>
        <row r="3196">
          <cell r="AA3196" t="str">
            <v>GORLE</v>
          </cell>
        </row>
        <row r="3197">
          <cell r="AA3197" t="str">
            <v>GORNATE OLONA</v>
          </cell>
        </row>
        <row r="3198">
          <cell r="AA3198" t="str">
            <v>GORNO</v>
          </cell>
        </row>
        <row r="3199">
          <cell r="AA3199" t="str">
            <v>GORO</v>
          </cell>
        </row>
        <row r="3200">
          <cell r="AA3200" t="str">
            <v>GORRETO</v>
          </cell>
        </row>
        <row r="3201">
          <cell r="AA3201" t="str">
            <v>GORZEGNO</v>
          </cell>
        </row>
        <row r="3202">
          <cell r="AA3202" t="str">
            <v>GOSALDO</v>
          </cell>
        </row>
        <row r="3203">
          <cell r="AA3203" t="str">
            <v>GOSSOLENGO</v>
          </cell>
        </row>
        <row r="3204">
          <cell r="AA3204" t="str">
            <v>GOTTASECCA</v>
          </cell>
        </row>
        <row r="3205">
          <cell r="AA3205" t="str">
            <v>GOTTOLENGO</v>
          </cell>
        </row>
        <row r="3206">
          <cell r="AA3206" t="str">
            <v>GOVONE</v>
          </cell>
        </row>
        <row r="3207">
          <cell r="AA3207" t="str">
            <v>GOZZANO</v>
          </cell>
        </row>
        <row r="3208">
          <cell r="AA3208" t="str">
            <v>GRADARA</v>
          </cell>
        </row>
        <row r="3209">
          <cell r="AA3209" t="str">
            <v>GRADISCA D'ISONZO</v>
          </cell>
        </row>
        <row r="3210">
          <cell r="AA3210" t="str">
            <v>GRADO</v>
          </cell>
        </row>
        <row r="3211">
          <cell r="AA3211" t="str">
            <v>GRADOLI</v>
          </cell>
        </row>
        <row r="3212">
          <cell r="AA3212" t="str">
            <v>GRAFFIGNANA</v>
          </cell>
        </row>
        <row r="3213">
          <cell r="AA3213" t="str">
            <v>GRAFFIGNANO</v>
          </cell>
        </row>
        <row r="3214">
          <cell r="AA3214" t="str">
            <v>GRAGLIA</v>
          </cell>
        </row>
        <row r="3215">
          <cell r="AA3215" t="str">
            <v>GRAGNANO</v>
          </cell>
        </row>
        <row r="3216">
          <cell r="AA3216" t="str">
            <v>GRAGNANO TREBBIENSE</v>
          </cell>
        </row>
        <row r="3217">
          <cell r="AA3217" t="str">
            <v>GRAMMICHELE</v>
          </cell>
        </row>
        <row r="3218">
          <cell r="AA3218" t="str">
            <v>GRANA</v>
          </cell>
        </row>
        <row r="3219">
          <cell r="AA3219" t="str">
            <v>GRANAGLIONE</v>
          </cell>
        </row>
        <row r="3220">
          <cell r="AA3220" t="str">
            <v>GRANAROLO DELL'EMILIA</v>
          </cell>
        </row>
        <row r="3221">
          <cell r="AA3221" t="str">
            <v>GRANCONA</v>
          </cell>
        </row>
        <row r="3222">
          <cell r="AA3222" t="str">
            <v>GRANDATE</v>
          </cell>
        </row>
        <row r="3223">
          <cell r="AA3223" t="str">
            <v>GRANDOLA ED UNITI</v>
          </cell>
        </row>
        <row r="3224">
          <cell r="AA3224" t="str">
            <v>GRANITI</v>
          </cell>
        </row>
        <row r="3225">
          <cell r="AA3225" t="str">
            <v>GRANOZZO CON MONTICELLO</v>
          </cell>
        </row>
        <row r="3226">
          <cell r="AA3226" t="str">
            <v>GRANTOLA</v>
          </cell>
        </row>
        <row r="3227">
          <cell r="AA3227" t="str">
            <v>GRANTORTO</v>
          </cell>
        </row>
        <row r="3228">
          <cell r="AA3228" t="str">
            <v>GRANZE</v>
          </cell>
        </row>
        <row r="3229">
          <cell r="AA3229" t="str">
            <v>GRASSANO</v>
          </cell>
        </row>
        <row r="3230">
          <cell r="AA3230" t="str">
            <v>GRASSOBBIO</v>
          </cell>
        </row>
        <row r="3231">
          <cell r="AA3231" t="str">
            <v>GRATTERI</v>
          </cell>
        </row>
        <row r="3232">
          <cell r="AA3232" t="str">
            <v>GRAUNO</v>
          </cell>
        </row>
        <row r="3233">
          <cell r="AA3233" t="str">
            <v>GRAVEDONA</v>
          </cell>
        </row>
        <row r="3234">
          <cell r="AA3234" t="str">
            <v>GRAVELLONA LOMELLINA</v>
          </cell>
        </row>
        <row r="3235">
          <cell r="AA3235" t="str">
            <v>GRAVELLONA TOCE</v>
          </cell>
        </row>
        <row r="3236">
          <cell r="AA3236" t="str">
            <v>GRAVERE</v>
          </cell>
        </row>
        <row r="3237">
          <cell r="AA3237" t="str">
            <v>GRAVINA DI CATANIA</v>
          </cell>
        </row>
        <row r="3238">
          <cell r="AA3238" t="str">
            <v>GRAVINA IN PUGLIA</v>
          </cell>
        </row>
        <row r="3239">
          <cell r="AA3239" t="str">
            <v>GRAZZANISE</v>
          </cell>
        </row>
        <row r="3240">
          <cell r="AA3240" t="str">
            <v>GRAZZANO BADOGLIO</v>
          </cell>
        </row>
        <row r="3241">
          <cell r="AA3241" t="str">
            <v>GRECCIO</v>
          </cell>
        </row>
        <row r="3242">
          <cell r="AA3242" t="str">
            <v>GRECI</v>
          </cell>
        </row>
        <row r="3243">
          <cell r="AA3243" t="str">
            <v>GREGGIO</v>
          </cell>
        </row>
        <row r="3244">
          <cell r="AA3244" t="str">
            <v>GREMIASCO</v>
          </cell>
        </row>
        <row r="3245">
          <cell r="AA3245" t="str">
            <v>GRESSAN</v>
          </cell>
        </row>
        <row r="3246">
          <cell r="AA3246" t="str">
            <v>GRESSONEY LA TRINITE'</v>
          </cell>
        </row>
        <row r="3247">
          <cell r="AA3247" t="str">
            <v>GRESSONEY SAINT JEAN</v>
          </cell>
        </row>
        <row r="3248">
          <cell r="AA3248" t="str">
            <v>GREVE IN CHIANTI</v>
          </cell>
        </row>
        <row r="3249">
          <cell r="AA3249" t="str">
            <v>GREZZAGO</v>
          </cell>
        </row>
        <row r="3250">
          <cell r="AA3250" t="str">
            <v>GREZZANA</v>
          </cell>
        </row>
        <row r="3251">
          <cell r="AA3251" t="str">
            <v>GRIANTE</v>
          </cell>
        </row>
        <row r="3252">
          <cell r="AA3252" t="str">
            <v>GRICIGNANO DI AVERSA</v>
          </cell>
        </row>
        <row r="3253">
          <cell r="AA3253" t="str">
            <v>GRIGNASCO</v>
          </cell>
        </row>
        <row r="3254">
          <cell r="AA3254" t="str">
            <v>GRIGNO</v>
          </cell>
        </row>
        <row r="3255">
          <cell r="AA3255" t="str">
            <v>GRIMACCO</v>
          </cell>
        </row>
        <row r="3256">
          <cell r="AA3256" t="str">
            <v>GRIMALDI</v>
          </cell>
        </row>
        <row r="3257">
          <cell r="AA3257" t="str">
            <v>GRINZANE CAVOUR</v>
          </cell>
        </row>
        <row r="3258">
          <cell r="AA3258" t="str">
            <v>GRISIGNANO DI ZOCCO</v>
          </cell>
        </row>
        <row r="3259">
          <cell r="AA3259" t="str">
            <v>GRISOLIA</v>
          </cell>
        </row>
        <row r="3260">
          <cell r="AA3260" t="str">
            <v>GRIZZANA MORANDI</v>
          </cell>
        </row>
        <row r="3261">
          <cell r="AA3261" t="str">
            <v>GROGNARDO</v>
          </cell>
        </row>
        <row r="3262">
          <cell r="AA3262" t="str">
            <v>GROMO</v>
          </cell>
        </row>
        <row r="3263">
          <cell r="AA3263" t="str">
            <v>GRONDONA</v>
          </cell>
        </row>
        <row r="3264">
          <cell r="AA3264" t="str">
            <v>GRONE</v>
          </cell>
        </row>
        <row r="3265">
          <cell r="AA3265" t="str">
            <v>GRONTARDO</v>
          </cell>
        </row>
        <row r="3266">
          <cell r="AA3266" t="str">
            <v>GROPELLO CAIROLI</v>
          </cell>
        </row>
        <row r="3267">
          <cell r="AA3267" t="str">
            <v>GROPPARELLO</v>
          </cell>
        </row>
        <row r="3268">
          <cell r="AA3268" t="str">
            <v>GROSCAVALLO</v>
          </cell>
        </row>
        <row r="3269">
          <cell r="AA3269" t="str">
            <v>GROSIO</v>
          </cell>
        </row>
        <row r="3270">
          <cell r="AA3270" t="str">
            <v>GROSOTTO</v>
          </cell>
        </row>
        <row r="3271">
          <cell r="AA3271" t="str">
            <v>GROSSETO</v>
          </cell>
        </row>
        <row r="3272">
          <cell r="AA3272" t="str">
            <v>GROSSO</v>
          </cell>
        </row>
        <row r="3273">
          <cell r="AA3273" t="str">
            <v>GROTTAFERRATA</v>
          </cell>
        </row>
        <row r="3274">
          <cell r="AA3274" t="str">
            <v>GROTTAGLIE</v>
          </cell>
        </row>
        <row r="3275">
          <cell r="AA3275" t="str">
            <v>GROTTAMINARDA</v>
          </cell>
        </row>
        <row r="3276">
          <cell r="AA3276" t="str">
            <v>GROTTAMMARE</v>
          </cell>
        </row>
        <row r="3277">
          <cell r="AA3277" t="str">
            <v>GROTTAZZOLINA</v>
          </cell>
        </row>
        <row r="3278">
          <cell r="AA3278" t="str">
            <v>GROTTE</v>
          </cell>
        </row>
        <row r="3279">
          <cell r="AA3279" t="str">
            <v>GROTTE DI CASTRO</v>
          </cell>
        </row>
        <row r="3280">
          <cell r="AA3280" t="str">
            <v>GROTTERIA</v>
          </cell>
        </row>
        <row r="3281">
          <cell r="AA3281" t="str">
            <v>GROTTOLE</v>
          </cell>
        </row>
        <row r="3282">
          <cell r="AA3282" t="str">
            <v>GROTTOLELLA</v>
          </cell>
        </row>
        <row r="3283">
          <cell r="AA3283" t="str">
            <v>GRUARO</v>
          </cell>
        </row>
        <row r="3284">
          <cell r="AA3284" t="str">
            <v>GRUGLIASCO</v>
          </cell>
        </row>
        <row r="3285">
          <cell r="AA3285" t="str">
            <v>GRUMELLO CREMONESE</v>
          </cell>
        </row>
        <row r="3286">
          <cell r="AA3286" t="str">
            <v>GRUMELLO DEL MONTE</v>
          </cell>
        </row>
        <row r="3287">
          <cell r="AA3287" t="str">
            <v>GRUMENTO NOVA</v>
          </cell>
        </row>
        <row r="3288">
          <cell r="AA3288" t="str">
            <v>GRUMES</v>
          </cell>
        </row>
        <row r="3289">
          <cell r="AA3289" t="str">
            <v>GRUMO APPULA</v>
          </cell>
        </row>
        <row r="3290">
          <cell r="AA3290" t="str">
            <v>GRUMO NEVANO</v>
          </cell>
        </row>
        <row r="3291">
          <cell r="AA3291" t="str">
            <v>GRUMOLO DELLE ABBADESSE</v>
          </cell>
        </row>
        <row r="3292">
          <cell r="AA3292" t="str">
            <v>GUAGNANO</v>
          </cell>
        </row>
        <row r="3293">
          <cell r="AA3293" t="str">
            <v>GUALDO</v>
          </cell>
        </row>
        <row r="3294">
          <cell r="AA3294" t="str">
            <v>GUALDO CATTANEO</v>
          </cell>
        </row>
        <row r="3295">
          <cell r="AA3295" t="str">
            <v>GUALDO TADINO</v>
          </cell>
        </row>
        <row r="3296">
          <cell r="AA3296" t="str">
            <v>GUALTIERI</v>
          </cell>
        </row>
        <row r="3297">
          <cell r="AA3297" t="str">
            <v>GUALTIERI SICAMINO'</v>
          </cell>
        </row>
        <row r="3298">
          <cell r="AA3298" t="str">
            <v>GUAMAGGIORE</v>
          </cell>
        </row>
        <row r="3299">
          <cell r="AA3299" t="str">
            <v>GUANZATE</v>
          </cell>
        </row>
        <row r="3300">
          <cell r="AA3300" t="str">
            <v>GUARCINO</v>
          </cell>
        </row>
        <row r="3301">
          <cell r="AA3301" t="str">
            <v>GUARDA VENETA</v>
          </cell>
        </row>
        <row r="3302">
          <cell r="AA3302" t="str">
            <v>GUARDABOSONE</v>
          </cell>
        </row>
        <row r="3303">
          <cell r="AA3303" t="str">
            <v>GUARDAMIGLIO</v>
          </cell>
        </row>
        <row r="3304">
          <cell r="AA3304" t="str">
            <v>GUARDAVALLE</v>
          </cell>
        </row>
        <row r="3305">
          <cell r="AA3305" t="str">
            <v>GUARDEA</v>
          </cell>
        </row>
        <row r="3306">
          <cell r="AA3306" t="str">
            <v>GUARDIA LOMBARDI</v>
          </cell>
        </row>
        <row r="3307">
          <cell r="AA3307" t="str">
            <v>GUARDIA PERTICARA</v>
          </cell>
        </row>
        <row r="3308">
          <cell r="AA3308" t="str">
            <v>GUARDIA PIEMONTESE</v>
          </cell>
        </row>
        <row r="3309">
          <cell r="AA3309" t="str">
            <v>GUARDIA SANFRAMONDI</v>
          </cell>
        </row>
        <row r="3310">
          <cell r="AA3310" t="str">
            <v>GUARDIAGRELE</v>
          </cell>
        </row>
        <row r="3311">
          <cell r="AA3311" t="str">
            <v>GUARDIALFIERA</v>
          </cell>
        </row>
        <row r="3312">
          <cell r="AA3312" t="str">
            <v>GUARDIAREGIA</v>
          </cell>
        </row>
        <row r="3313">
          <cell r="AA3313" t="str">
            <v>GUARDISTALLO</v>
          </cell>
        </row>
        <row r="3314">
          <cell r="AA3314" t="str">
            <v>GUARENE</v>
          </cell>
        </row>
        <row r="3315">
          <cell r="AA3315" t="str">
            <v>GUASILA</v>
          </cell>
        </row>
        <row r="3316">
          <cell r="AA3316" t="str">
            <v>GUASTALLA</v>
          </cell>
        </row>
        <row r="3317">
          <cell r="AA3317" t="str">
            <v>GUAZZORA</v>
          </cell>
        </row>
        <row r="3318">
          <cell r="AA3318" t="str">
            <v>GUBBIO</v>
          </cell>
        </row>
        <row r="3319">
          <cell r="AA3319" t="str">
            <v>GUDO VISCONTI</v>
          </cell>
        </row>
        <row r="3320">
          <cell r="AA3320" t="str">
            <v>GUGLIONESI</v>
          </cell>
        </row>
        <row r="3321">
          <cell r="AA3321" t="str">
            <v>GUIDIZZOLO</v>
          </cell>
        </row>
        <row r="3322">
          <cell r="AA3322" t="str">
            <v>GUIDONIA MONTECELIO</v>
          </cell>
        </row>
        <row r="3323">
          <cell r="AA3323" t="str">
            <v>GUIGLIA</v>
          </cell>
        </row>
        <row r="3324">
          <cell r="AA3324" t="str">
            <v>GUILMI</v>
          </cell>
        </row>
        <row r="3325">
          <cell r="AA3325" t="str">
            <v>GURRO</v>
          </cell>
        </row>
        <row r="3326">
          <cell r="AA3326" t="str">
            <v>GUSPINI</v>
          </cell>
        </row>
        <row r="3327">
          <cell r="AA3327" t="str">
            <v>GUSSAGO</v>
          </cell>
        </row>
        <row r="3328">
          <cell r="AA3328" t="str">
            <v>GUSSOLA</v>
          </cell>
        </row>
        <row r="3329">
          <cell r="AA3329" t="str">
            <v>HONE</v>
          </cell>
        </row>
        <row r="3330">
          <cell r="AA3330" t="str">
            <v>IDRO</v>
          </cell>
        </row>
        <row r="3331">
          <cell r="AA3331" t="str">
            <v>IGLESIAS</v>
          </cell>
        </row>
        <row r="3332">
          <cell r="AA3332" t="str">
            <v>IGLIANO</v>
          </cell>
        </row>
        <row r="3333">
          <cell r="AA3333" t="str">
            <v>ILBONO</v>
          </cell>
        </row>
        <row r="3334">
          <cell r="AA3334" t="str">
            <v>ILLASI</v>
          </cell>
        </row>
        <row r="3335">
          <cell r="AA3335" t="str">
            <v>ILLORAI</v>
          </cell>
        </row>
        <row r="3336">
          <cell r="AA3336" t="str">
            <v>IMBERSAGO</v>
          </cell>
        </row>
        <row r="3337">
          <cell r="AA3337" t="str">
            <v>IMER</v>
          </cell>
        </row>
        <row r="3338">
          <cell r="AA3338" t="str">
            <v>IMOLA</v>
          </cell>
        </row>
        <row r="3339">
          <cell r="AA3339" t="str">
            <v>IMPERIA</v>
          </cell>
        </row>
        <row r="3340">
          <cell r="AA3340" t="str">
            <v>IMPRUNETA</v>
          </cell>
        </row>
        <row r="3341">
          <cell r="AA3341" t="str">
            <v>INARZO</v>
          </cell>
        </row>
        <row r="3342">
          <cell r="AA3342" t="str">
            <v>INCISA IN VAL D'ARNO</v>
          </cell>
        </row>
        <row r="3343">
          <cell r="AA3343" t="str">
            <v>INCISA SCAPACCINO</v>
          </cell>
        </row>
        <row r="3344">
          <cell r="AA3344" t="str">
            <v>INCUDINE</v>
          </cell>
        </row>
        <row r="3345">
          <cell r="AA3345" t="str">
            <v>INDUNO OLONA</v>
          </cell>
        </row>
        <row r="3346">
          <cell r="AA3346" t="str">
            <v>INGRIA</v>
          </cell>
        </row>
        <row r="3347">
          <cell r="AA3347" t="str">
            <v>INTRAGNA</v>
          </cell>
        </row>
        <row r="3348">
          <cell r="AA3348" t="str">
            <v>INTROBIO</v>
          </cell>
        </row>
        <row r="3349">
          <cell r="AA3349" t="str">
            <v>INTROD</v>
          </cell>
        </row>
        <row r="3350">
          <cell r="AA3350" t="str">
            <v>INTRODACQUA</v>
          </cell>
        </row>
        <row r="3351">
          <cell r="AA3351" t="str">
            <v>INTROZZO</v>
          </cell>
        </row>
        <row r="3352">
          <cell r="AA3352" t="str">
            <v>INVERIGO</v>
          </cell>
        </row>
        <row r="3353">
          <cell r="AA3353" t="str">
            <v>INVERNO E MONTELEONE</v>
          </cell>
        </row>
        <row r="3354">
          <cell r="AA3354" t="str">
            <v>INVERSO PINASCA</v>
          </cell>
        </row>
        <row r="3355">
          <cell r="AA3355" t="str">
            <v>INVERUNO</v>
          </cell>
        </row>
        <row r="3356">
          <cell r="AA3356" t="str">
            <v>INVORIO</v>
          </cell>
        </row>
        <row r="3357">
          <cell r="AA3357" t="str">
            <v>INZAGO</v>
          </cell>
        </row>
        <row r="3358">
          <cell r="AA3358" t="str">
            <v>IONADI</v>
          </cell>
        </row>
        <row r="3359">
          <cell r="AA3359" t="str">
            <v>IRGOLI</v>
          </cell>
        </row>
        <row r="3360">
          <cell r="AA3360" t="str">
            <v>IRMA</v>
          </cell>
        </row>
        <row r="3361">
          <cell r="AA3361" t="str">
            <v>IRSINA</v>
          </cell>
        </row>
        <row r="3362">
          <cell r="AA3362" t="str">
            <v>ISASCA</v>
          </cell>
        </row>
        <row r="3363">
          <cell r="AA3363" t="str">
            <v>ISCA SULLO JONIO</v>
          </cell>
        </row>
        <row r="3364">
          <cell r="AA3364" t="str">
            <v>ISCHIA DI CASTRO</v>
          </cell>
        </row>
        <row r="3365">
          <cell r="AA3365" t="str">
            <v>ISCHITELLA</v>
          </cell>
        </row>
        <row r="3366">
          <cell r="AA3366" t="str">
            <v>ISEO</v>
          </cell>
        </row>
        <row r="3367">
          <cell r="AA3367" t="str">
            <v>ISERA</v>
          </cell>
        </row>
        <row r="3368">
          <cell r="AA3368" t="str">
            <v>ISERNIA</v>
          </cell>
        </row>
        <row r="3369">
          <cell r="AA3369" t="str">
            <v>ISILI</v>
          </cell>
        </row>
        <row r="3370">
          <cell r="AA3370" t="str">
            <v>ISNELLO</v>
          </cell>
        </row>
        <row r="3371">
          <cell r="AA3371" t="str">
            <v>ISOLA D'ASTI</v>
          </cell>
        </row>
        <row r="3372">
          <cell r="AA3372" t="str">
            <v>ISOLA DEL CANTONE</v>
          </cell>
        </row>
        <row r="3373">
          <cell r="AA3373" t="str">
            <v>ISOLA DEL GIGLIO</v>
          </cell>
        </row>
        <row r="3374">
          <cell r="AA3374" t="str">
            <v>ISOLA DEL GRAN SASSO D'ITALIA</v>
          </cell>
        </row>
        <row r="3375">
          <cell r="AA3375" t="str">
            <v>ISOLA DEL LIRI</v>
          </cell>
        </row>
        <row r="3376">
          <cell r="AA3376" t="str">
            <v>ISOLA DEL PIANO</v>
          </cell>
        </row>
        <row r="3377">
          <cell r="AA3377" t="str">
            <v>ISOLA DELLA SCALA</v>
          </cell>
        </row>
        <row r="3378">
          <cell r="AA3378" t="str">
            <v>ISOLA DELLE FEMMINE</v>
          </cell>
        </row>
        <row r="3379">
          <cell r="AA3379" t="str">
            <v>ISOLA DI CAPO RIZZUTO</v>
          </cell>
        </row>
        <row r="3380">
          <cell r="AA3380" t="str">
            <v>ISOLA DI FONDRA</v>
          </cell>
        </row>
        <row r="3381">
          <cell r="AA3381" t="str">
            <v>ISOLA DOVARESE</v>
          </cell>
        </row>
        <row r="3382">
          <cell r="AA3382" t="str">
            <v>ISOLA RIZZA</v>
          </cell>
        </row>
        <row r="3383">
          <cell r="AA3383" t="str">
            <v>ISOLA SANT'ANTONIO</v>
          </cell>
        </row>
        <row r="3384">
          <cell r="AA3384" t="str">
            <v>ISOLA VICENTINA</v>
          </cell>
        </row>
        <row r="3385">
          <cell r="AA3385" t="str">
            <v>ISOLABELLA</v>
          </cell>
        </row>
        <row r="3386">
          <cell r="AA3386" t="str">
            <v>ISOLABONA</v>
          </cell>
        </row>
        <row r="3387">
          <cell r="AA3387" t="str">
            <v>ISOLE TREMITI</v>
          </cell>
        </row>
        <row r="3388">
          <cell r="AA3388" t="str">
            <v>ISORELLA</v>
          </cell>
        </row>
        <row r="3389">
          <cell r="AA3389" t="str">
            <v>ISPANI</v>
          </cell>
        </row>
        <row r="3390">
          <cell r="AA3390" t="str">
            <v>ISPICA</v>
          </cell>
        </row>
        <row r="3391">
          <cell r="AA3391" t="str">
            <v>ISPRA</v>
          </cell>
        </row>
        <row r="3392">
          <cell r="AA3392" t="str">
            <v>ISSIGLIO</v>
          </cell>
        </row>
        <row r="3393">
          <cell r="AA3393" t="str">
            <v>ISSIME</v>
          </cell>
        </row>
        <row r="3394">
          <cell r="AA3394" t="str">
            <v>ISSO</v>
          </cell>
        </row>
        <row r="3395">
          <cell r="AA3395" t="str">
            <v>ISSOGNE</v>
          </cell>
        </row>
        <row r="3396">
          <cell r="AA3396" t="str">
            <v>ISTRANA</v>
          </cell>
        </row>
        <row r="3397">
          <cell r="AA3397" t="str">
            <v>ITALA</v>
          </cell>
        </row>
        <row r="3398">
          <cell r="AA3398" t="str">
            <v>ITRI</v>
          </cell>
        </row>
        <row r="3399">
          <cell r="AA3399" t="str">
            <v>ITTIREDDU</v>
          </cell>
        </row>
        <row r="3400">
          <cell r="AA3400" t="str">
            <v>ITTIRI</v>
          </cell>
        </row>
        <row r="3401">
          <cell r="AA3401" t="str">
            <v>IVANO FRACENA</v>
          </cell>
        </row>
        <row r="3402">
          <cell r="AA3402" t="str">
            <v>IVREA</v>
          </cell>
        </row>
        <row r="3403">
          <cell r="AA3403" t="str">
            <v>IZANO</v>
          </cell>
        </row>
        <row r="3404">
          <cell r="AA3404" t="str">
            <v>JACURSO</v>
          </cell>
        </row>
        <row r="3405">
          <cell r="AA3405" t="str">
            <v>JELSI</v>
          </cell>
        </row>
        <row r="3406">
          <cell r="AA3406" t="str">
            <v>JENNE</v>
          </cell>
        </row>
        <row r="3407">
          <cell r="AA3407" t="str">
            <v>JERAGO CON ORAGO</v>
          </cell>
        </row>
        <row r="3408">
          <cell r="AA3408" t="str">
            <v>JERZU</v>
          </cell>
        </row>
        <row r="3409">
          <cell r="AA3409" t="str">
            <v>JESI</v>
          </cell>
        </row>
        <row r="3410">
          <cell r="AA3410" t="str">
            <v>JESOLO</v>
          </cell>
        </row>
        <row r="3411">
          <cell r="AA3411" t="str">
            <v>JOLANDA DI SAVOIA</v>
          </cell>
        </row>
        <row r="3412">
          <cell r="AA3412" t="str">
            <v>JOPPOLO</v>
          </cell>
        </row>
        <row r="3413">
          <cell r="AA3413" t="str">
            <v>JOPPOLO GIANCAXIO</v>
          </cell>
        </row>
        <row r="3414">
          <cell r="AA3414" t="str">
            <v>JOVENCAN</v>
          </cell>
        </row>
        <row r="3415">
          <cell r="AA3415" t="str">
            <v>LA CASSA</v>
          </cell>
        </row>
        <row r="3416">
          <cell r="AA3416" t="str">
            <v>LA LOGGIA</v>
          </cell>
        </row>
        <row r="3417">
          <cell r="AA3417" t="str">
            <v>LA MADDALENA</v>
          </cell>
        </row>
        <row r="3418">
          <cell r="AA3418" t="str">
            <v>LA MAGDELEINE</v>
          </cell>
        </row>
        <row r="3419">
          <cell r="AA3419" t="str">
            <v>LA MORRA</v>
          </cell>
        </row>
        <row r="3420">
          <cell r="AA3420" t="str">
            <v>LA SALLE</v>
          </cell>
        </row>
        <row r="3421">
          <cell r="AA3421" t="str">
            <v>LA SPEZIA</v>
          </cell>
        </row>
        <row r="3422">
          <cell r="AA3422" t="str">
            <v>LA THUILE</v>
          </cell>
        </row>
        <row r="3423">
          <cell r="AA3423" t="str">
            <v>LA VALLE</v>
          </cell>
        </row>
        <row r="3424">
          <cell r="AA3424" t="str">
            <v>LA VALLE AGORDINA</v>
          </cell>
        </row>
        <row r="3425">
          <cell r="AA3425" t="str">
            <v>LABICO</v>
          </cell>
        </row>
        <row r="3426">
          <cell r="AA3426" t="str">
            <v>LABRO</v>
          </cell>
        </row>
        <row r="3427">
          <cell r="AA3427" t="str">
            <v>LACCHIARELLA</v>
          </cell>
        </row>
        <row r="3428">
          <cell r="AA3428" t="str">
            <v>LACCO AMENO</v>
          </cell>
        </row>
        <row r="3429">
          <cell r="AA3429" t="str">
            <v>LACEDONIA</v>
          </cell>
        </row>
        <row r="3430">
          <cell r="AA3430" t="str">
            <v>LACES</v>
          </cell>
        </row>
        <row r="3431">
          <cell r="AA3431" t="str">
            <v>LACONI</v>
          </cell>
        </row>
        <row r="3432">
          <cell r="AA3432" t="str">
            <v>LADISPOLI</v>
          </cell>
        </row>
        <row r="3433">
          <cell r="AA3433" t="str">
            <v>LAERRU</v>
          </cell>
        </row>
        <row r="3434">
          <cell r="AA3434" t="str">
            <v>LAGANADI</v>
          </cell>
        </row>
        <row r="3435">
          <cell r="AA3435" t="str">
            <v>LAGHI</v>
          </cell>
        </row>
        <row r="3436">
          <cell r="AA3436" t="str">
            <v>LAGLIO</v>
          </cell>
        </row>
        <row r="3437">
          <cell r="AA3437" t="str">
            <v>LAGNASCO</v>
          </cell>
        </row>
        <row r="3438">
          <cell r="AA3438" t="str">
            <v>LAGO</v>
          </cell>
        </row>
        <row r="3439">
          <cell r="AA3439" t="str">
            <v>LAGONEGRO</v>
          </cell>
        </row>
        <row r="3440">
          <cell r="AA3440" t="str">
            <v>LAGOSANTO</v>
          </cell>
        </row>
        <row r="3441">
          <cell r="AA3441" t="str">
            <v>LAGUNDO</v>
          </cell>
        </row>
        <row r="3442">
          <cell r="AA3442" t="str">
            <v>LAIGUEGLIA</v>
          </cell>
        </row>
        <row r="3443">
          <cell r="AA3443" t="str">
            <v>LAINATE</v>
          </cell>
        </row>
        <row r="3444">
          <cell r="AA3444" t="str">
            <v>LAINO</v>
          </cell>
        </row>
        <row r="3445">
          <cell r="AA3445" t="str">
            <v>LAINO BORGO</v>
          </cell>
        </row>
        <row r="3446">
          <cell r="AA3446" t="str">
            <v>LAINO CASTELLO</v>
          </cell>
        </row>
        <row r="3447">
          <cell r="AA3447" t="str">
            <v>LAION</v>
          </cell>
        </row>
        <row r="3448">
          <cell r="AA3448" t="str">
            <v>LAIVES</v>
          </cell>
        </row>
        <row r="3449">
          <cell r="AA3449" t="str">
            <v>LAJATICO</v>
          </cell>
        </row>
        <row r="3450">
          <cell r="AA3450" t="str">
            <v>LALLIO</v>
          </cell>
        </row>
        <row r="3451">
          <cell r="AA3451" t="str">
            <v>LAMA DEI PELIGNI</v>
          </cell>
        </row>
        <row r="3452">
          <cell r="AA3452" t="str">
            <v>LAMA MOCOGNO</v>
          </cell>
        </row>
        <row r="3453">
          <cell r="AA3453" t="str">
            <v>LAMBRUGO</v>
          </cell>
        </row>
        <row r="3454">
          <cell r="AA3454" t="str">
            <v>LAMEZIA TERME</v>
          </cell>
        </row>
        <row r="3455">
          <cell r="AA3455" t="str">
            <v>LAMON</v>
          </cell>
        </row>
        <row r="3456">
          <cell r="AA3456" t="str">
            <v>LAMPEDUSA E LINOSA</v>
          </cell>
        </row>
        <row r="3457">
          <cell r="AA3457" t="str">
            <v>LAMPORECCHIO</v>
          </cell>
        </row>
        <row r="3458">
          <cell r="AA3458" t="str">
            <v>LAMPORO</v>
          </cell>
        </row>
        <row r="3459">
          <cell r="AA3459" t="str">
            <v>LANA</v>
          </cell>
        </row>
        <row r="3460">
          <cell r="AA3460" t="str">
            <v>LANCIANO</v>
          </cell>
        </row>
        <row r="3461">
          <cell r="AA3461" t="str">
            <v>LANDIONA</v>
          </cell>
        </row>
        <row r="3462">
          <cell r="AA3462" t="str">
            <v>LANDRIANO</v>
          </cell>
        </row>
        <row r="3463">
          <cell r="AA3463" t="str">
            <v>LANGHIRANO</v>
          </cell>
        </row>
        <row r="3464">
          <cell r="AA3464" t="str">
            <v>LANGOSCO</v>
          </cell>
        </row>
        <row r="3465">
          <cell r="AA3465" t="str">
            <v>LANUSEI</v>
          </cell>
        </row>
        <row r="3466">
          <cell r="AA3466" t="str">
            <v>LANUVIO</v>
          </cell>
        </row>
        <row r="3467">
          <cell r="AA3467" t="str">
            <v>LANZADA</v>
          </cell>
        </row>
        <row r="3468">
          <cell r="AA3468" t="str">
            <v>LANZO D'INTELVI</v>
          </cell>
        </row>
        <row r="3469">
          <cell r="AA3469" t="str">
            <v>LANZO TORINESE</v>
          </cell>
        </row>
        <row r="3470">
          <cell r="AA3470" t="str">
            <v>LAPEDONA</v>
          </cell>
        </row>
        <row r="3471">
          <cell r="AA3471" t="str">
            <v>LAPIO</v>
          </cell>
        </row>
        <row r="3472">
          <cell r="AA3472" t="str">
            <v>LAPPANO</v>
          </cell>
        </row>
        <row r="3473">
          <cell r="AA3473" t="str">
            <v>L'AQUILA</v>
          </cell>
        </row>
        <row r="3474">
          <cell r="AA3474" t="str">
            <v>LARCIANO</v>
          </cell>
        </row>
        <row r="3475">
          <cell r="AA3475" t="str">
            <v>LARDARO</v>
          </cell>
        </row>
        <row r="3476">
          <cell r="AA3476" t="str">
            <v>LARDIRAGO</v>
          </cell>
        </row>
        <row r="3477">
          <cell r="AA3477" t="str">
            <v>LARI</v>
          </cell>
        </row>
        <row r="3478">
          <cell r="AA3478" t="str">
            <v>LARIANO</v>
          </cell>
        </row>
        <row r="3479">
          <cell r="AA3479" t="str">
            <v>LARINO</v>
          </cell>
        </row>
        <row r="3480">
          <cell r="AA3480" t="str">
            <v>LAS PLASSAS</v>
          </cell>
        </row>
        <row r="3481">
          <cell r="AA3481" t="str">
            <v>LASA</v>
          </cell>
        </row>
        <row r="3482">
          <cell r="AA3482" t="str">
            <v>LASCARI</v>
          </cell>
        </row>
        <row r="3483">
          <cell r="AA3483" t="str">
            <v>LASINO</v>
          </cell>
        </row>
        <row r="3484">
          <cell r="AA3484" t="str">
            <v>LASNIGO</v>
          </cell>
        </row>
        <row r="3485">
          <cell r="AA3485" t="str">
            <v>LASTEBASSE</v>
          </cell>
        </row>
        <row r="3486">
          <cell r="AA3486" t="str">
            <v>LASTRA A SIGNA</v>
          </cell>
        </row>
        <row r="3487">
          <cell r="AA3487" t="str">
            <v>LATERA</v>
          </cell>
        </row>
        <row r="3488">
          <cell r="AA3488" t="str">
            <v>LATERINA</v>
          </cell>
        </row>
        <row r="3489">
          <cell r="AA3489" t="str">
            <v>LATERZA</v>
          </cell>
        </row>
        <row r="3490">
          <cell r="AA3490" t="str">
            <v>LATIANO</v>
          </cell>
        </row>
        <row r="3491">
          <cell r="AA3491" t="str">
            <v>LATINA</v>
          </cell>
        </row>
        <row r="3492">
          <cell r="AA3492" t="str">
            <v>LATISANA</v>
          </cell>
        </row>
        <row r="3493">
          <cell r="AA3493" t="str">
            <v>LATRONICO</v>
          </cell>
        </row>
        <row r="3494">
          <cell r="AA3494" t="str">
            <v>LATTARICO</v>
          </cell>
        </row>
        <row r="3495">
          <cell r="AA3495" t="str">
            <v>LAUCO</v>
          </cell>
        </row>
        <row r="3496">
          <cell r="AA3496" t="str">
            <v>LAUREANA CILENTO</v>
          </cell>
        </row>
        <row r="3497">
          <cell r="AA3497" t="str">
            <v>LAUREANA DI BORRELLO</v>
          </cell>
        </row>
        <row r="3498">
          <cell r="AA3498" t="str">
            <v>LAUREGNO</v>
          </cell>
        </row>
        <row r="3499">
          <cell r="AA3499" t="str">
            <v>LAURENZANA</v>
          </cell>
        </row>
        <row r="3500">
          <cell r="AA3500" t="str">
            <v>LAURIA</v>
          </cell>
        </row>
        <row r="3501">
          <cell r="AA3501" t="str">
            <v>LAURIANO</v>
          </cell>
        </row>
        <row r="3502">
          <cell r="AA3502" t="str">
            <v>LAURINO</v>
          </cell>
        </row>
        <row r="3503">
          <cell r="AA3503" t="str">
            <v>LAURITO</v>
          </cell>
        </row>
        <row r="3504">
          <cell r="AA3504" t="str">
            <v>LAURO</v>
          </cell>
        </row>
        <row r="3505">
          <cell r="AA3505" t="str">
            <v>LAVAGNA</v>
          </cell>
        </row>
        <row r="3506">
          <cell r="AA3506" t="str">
            <v>LAVAGNO</v>
          </cell>
        </row>
        <row r="3507">
          <cell r="AA3507" t="str">
            <v>LAVARONE</v>
          </cell>
        </row>
        <row r="3508">
          <cell r="AA3508" t="str">
            <v>LAVELLO</v>
          </cell>
        </row>
        <row r="3509">
          <cell r="AA3509" t="str">
            <v>LAVENA PONTE TRESA</v>
          </cell>
        </row>
        <row r="3510">
          <cell r="AA3510" t="str">
            <v>LAVENO MOMBELLO</v>
          </cell>
        </row>
        <row r="3511">
          <cell r="AA3511" t="str">
            <v>LAVENONE</v>
          </cell>
        </row>
        <row r="3512">
          <cell r="AA3512" t="str">
            <v>LAVIANO</v>
          </cell>
        </row>
        <row r="3513">
          <cell r="AA3513" t="str">
            <v>LAVIS</v>
          </cell>
        </row>
        <row r="3514">
          <cell r="AA3514" t="str">
            <v>LAZISE</v>
          </cell>
        </row>
        <row r="3515">
          <cell r="AA3515" t="str">
            <v>LAZZATE</v>
          </cell>
        </row>
        <row r="3516">
          <cell r="AA3516" t="str">
            <v>LECCE</v>
          </cell>
        </row>
        <row r="3517">
          <cell r="AA3517" t="str">
            <v>LECCE NEI MARSI</v>
          </cell>
        </row>
        <row r="3518">
          <cell r="AA3518" t="str">
            <v>LECCO</v>
          </cell>
        </row>
        <row r="3519">
          <cell r="AA3519" t="str">
            <v>LEFFE</v>
          </cell>
        </row>
        <row r="3520">
          <cell r="AA3520" t="str">
            <v>LEGGIUNO</v>
          </cell>
        </row>
        <row r="3521">
          <cell r="AA3521" t="str">
            <v>LEGNAGO</v>
          </cell>
        </row>
        <row r="3522">
          <cell r="AA3522" t="str">
            <v>LEGNANO</v>
          </cell>
        </row>
        <row r="3523">
          <cell r="AA3523" t="str">
            <v>LEGNARO</v>
          </cell>
        </row>
        <row r="3524">
          <cell r="AA3524" t="str">
            <v>LEI</v>
          </cell>
        </row>
        <row r="3525">
          <cell r="AA3525" t="str">
            <v>LEINI'</v>
          </cell>
        </row>
        <row r="3526">
          <cell r="AA3526" t="str">
            <v>LEIVI</v>
          </cell>
        </row>
        <row r="3527">
          <cell r="AA3527" t="str">
            <v>LEMIE</v>
          </cell>
        </row>
        <row r="3528">
          <cell r="AA3528" t="str">
            <v>LENDINARA</v>
          </cell>
        </row>
        <row r="3529">
          <cell r="AA3529" t="str">
            <v>LENI</v>
          </cell>
        </row>
        <row r="3530">
          <cell r="AA3530" t="str">
            <v>LENNA</v>
          </cell>
        </row>
        <row r="3531">
          <cell r="AA3531" t="str">
            <v>LENNO</v>
          </cell>
        </row>
        <row r="3532">
          <cell r="AA3532" t="str">
            <v>LENO</v>
          </cell>
        </row>
        <row r="3533">
          <cell r="AA3533" t="str">
            <v>LENOLA</v>
          </cell>
        </row>
        <row r="3534">
          <cell r="AA3534" t="str">
            <v>LENTA</v>
          </cell>
        </row>
        <row r="3535">
          <cell r="AA3535" t="str">
            <v>LENTATE SUL SEVESO</v>
          </cell>
        </row>
        <row r="3536">
          <cell r="AA3536" t="str">
            <v>LENTELLA</v>
          </cell>
        </row>
        <row r="3537">
          <cell r="AA3537" t="str">
            <v>LENTIAI</v>
          </cell>
        </row>
        <row r="3538">
          <cell r="AA3538" t="str">
            <v>LENTINI</v>
          </cell>
        </row>
        <row r="3539">
          <cell r="AA3539" t="str">
            <v>LEONESSA</v>
          </cell>
        </row>
        <row r="3540">
          <cell r="AA3540" t="str">
            <v>LEONFORTE</v>
          </cell>
        </row>
        <row r="3541">
          <cell r="AA3541" t="str">
            <v>LEPORANO</v>
          </cell>
        </row>
        <row r="3542">
          <cell r="AA3542" t="str">
            <v>LEQUILE</v>
          </cell>
        </row>
        <row r="3543">
          <cell r="AA3543" t="str">
            <v>LEQUIO BERRIA</v>
          </cell>
        </row>
        <row r="3544">
          <cell r="AA3544" t="str">
            <v>LEQUIO TANARO</v>
          </cell>
        </row>
        <row r="3545">
          <cell r="AA3545" t="str">
            <v>LERCARA FRIDDI</v>
          </cell>
        </row>
        <row r="3546">
          <cell r="AA3546" t="str">
            <v>LERICI</v>
          </cell>
        </row>
        <row r="3547">
          <cell r="AA3547" t="str">
            <v>LERMA</v>
          </cell>
        </row>
        <row r="3548">
          <cell r="AA3548" t="str">
            <v>LESA</v>
          </cell>
        </row>
        <row r="3549">
          <cell r="AA3549" t="str">
            <v>LESEGNO</v>
          </cell>
        </row>
        <row r="3550">
          <cell r="AA3550" t="str">
            <v>LESIGNANO DE' BAGNI</v>
          </cell>
        </row>
        <row r="3551">
          <cell r="AA3551" t="str">
            <v>LESINA</v>
          </cell>
        </row>
        <row r="3552">
          <cell r="AA3552" t="str">
            <v>LESMO</v>
          </cell>
        </row>
        <row r="3553">
          <cell r="AA3553" t="str">
            <v>LESSOLO</v>
          </cell>
        </row>
        <row r="3554">
          <cell r="AA3554" t="str">
            <v>LESSONA</v>
          </cell>
        </row>
        <row r="3555">
          <cell r="AA3555" t="str">
            <v>LESTIZZA</v>
          </cell>
        </row>
        <row r="3556">
          <cell r="AA3556" t="str">
            <v>LETINO</v>
          </cell>
        </row>
        <row r="3557">
          <cell r="AA3557" t="str">
            <v>LETOJANNI</v>
          </cell>
        </row>
        <row r="3558">
          <cell r="AA3558" t="str">
            <v>LETTERE</v>
          </cell>
        </row>
        <row r="3559">
          <cell r="AA3559" t="str">
            <v>LETTOMANOPPELLO</v>
          </cell>
        </row>
        <row r="3560">
          <cell r="AA3560" t="str">
            <v>LETTOPALENA</v>
          </cell>
        </row>
        <row r="3561">
          <cell r="AA3561" t="str">
            <v>LEVANTO</v>
          </cell>
        </row>
        <row r="3562">
          <cell r="AA3562" t="str">
            <v>LEVATE</v>
          </cell>
        </row>
        <row r="3563">
          <cell r="AA3563" t="str">
            <v>LEVERANO</v>
          </cell>
        </row>
        <row r="3564">
          <cell r="AA3564" t="str">
            <v>LEVICE</v>
          </cell>
        </row>
        <row r="3565">
          <cell r="AA3565" t="str">
            <v>LEVICO TERME</v>
          </cell>
        </row>
        <row r="3566">
          <cell r="AA3566" t="str">
            <v>LEVONE</v>
          </cell>
        </row>
        <row r="3567">
          <cell r="AA3567" t="str">
            <v>LEZZENO</v>
          </cell>
        </row>
        <row r="3568">
          <cell r="AA3568" t="str">
            <v>LIBERI</v>
          </cell>
        </row>
        <row r="3569">
          <cell r="AA3569" t="str">
            <v>LIBRIZZI</v>
          </cell>
        </row>
        <row r="3570">
          <cell r="AA3570" t="str">
            <v>LICATA</v>
          </cell>
        </row>
        <row r="3571">
          <cell r="AA3571" t="str">
            <v>LICCIANA NARDI</v>
          </cell>
        </row>
        <row r="3572">
          <cell r="AA3572" t="str">
            <v>LICENZA</v>
          </cell>
        </row>
        <row r="3573">
          <cell r="AA3573" t="str">
            <v>LICODIA EUBEA</v>
          </cell>
        </row>
        <row r="3574">
          <cell r="AA3574" t="str">
            <v>LIERNA</v>
          </cell>
        </row>
        <row r="3575">
          <cell r="AA3575" t="str">
            <v>LIGNANA</v>
          </cell>
        </row>
        <row r="3576">
          <cell r="AA3576" t="str">
            <v>LIGNANO SABBIADORO</v>
          </cell>
        </row>
        <row r="3577">
          <cell r="AA3577" t="str">
            <v>LIGONCHIO</v>
          </cell>
        </row>
        <row r="3578">
          <cell r="AA3578" t="str">
            <v>LIGOSULLO</v>
          </cell>
        </row>
        <row r="3579">
          <cell r="AA3579" t="str">
            <v>LILLIANES</v>
          </cell>
        </row>
        <row r="3580">
          <cell r="AA3580" t="str">
            <v>LIMANA</v>
          </cell>
        </row>
        <row r="3581">
          <cell r="AA3581" t="str">
            <v>LIMATOLA</v>
          </cell>
        </row>
        <row r="3582">
          <cell r="AA3582" t="str">
            <v>LIMBADI</v>
          </cell>
        </row>
        <row r="3583">
          <cell r="AA3583" t="str">
            <v>LIMBIATE</v>
          </cell>
        </row>
        <row r="3584">
          <cell r="AA3584" t="str">
            <v>LIMENA</v>
          </cell>
        </row>
        <row r="3585">
          <cell r="AA3585" t="str">
            <v>LIMIDO COMASCO</v>
          </cell>
        </row>
        <row r="3586">
          <cell r="AA3586" t="str">
            <v>LIMINA</v>
          </cell>
        </row>
        <row r="3587">
          <cell r="AA3587" t="str">
            <v>LIMONE PIEMONTE</v>
          </cell>
        </row>
        <row r="3588">
          <cell r="AA3588" t="str">
            <v>LIMONE SUL GARDA</v>
          </cell>
        </row>
        <row r="3589">
          <cell r="AA3589" t="str">
            <v>LIMOSANO</v>
          </cell>
        </row>
        <row r="3590">
          <cell r="AA3590" t="str">
            <v>LINAROLO</v>
          </cell>
        </row>
        <row r="3591">
          <cell r="AA3591" t="str">
            <v>LINGUAGLOSSA</v>
          </cell>
        </row>
        <row r="3592">
          <cell r="AA3592" t="str">
            <v>LIONI</v>
          </cell>
        </row>
        <row r="3593">
          <cell r="AA3593" t="str">
            <v>LIPARI</v>
          </cell>
        </row>
        <row r="3594">
          <cell r="AA3594" t="str">
            <v>LIPOMO</v>
          </cell>
        </row>
        <row r="3595">
          <cell r="AA3595" t="str">
            <v>LIRIO</v>
          </cell>
        </row>
        <row r="3596">
          <cell r="AA3596" t="str">
            <v>LISCATE</v>
          </cell>
        </row>
        <row r="3597">
          <cell r="AA3597" t="str">
            <v>LISCIA</v>
          </cell>
        </row>
        <row r="3598">
          <cell r="AA3598" t="str">
            <v>LISCIANO NICCONE</v>
          </cell>
        </row>
        <row r="3599">
          <cell r="AA3599" t="str">
            <v>LISIGNAGO</v>
          </cell>
        </row>
        <row r="3600">
          <cell r="AA3600" t="str">
            <v>LISIO</v>
          </cell>
        </row>
        <row r="3601">
          <cell r="AA3601" t="str">
            <v>LISSONE</v>
          </cell>
        </row>
        <row r="3602">
          <cell r="AA3602" t="str">
            <v>LIVERI</v>
          </cell>
        </row>
        <row r="3603">
          <cell r="AA3603" t="str">
            <v>LIVIGNO</v>
          </cell>
        </row>
        <row r="3604">
          <cell r="AA3604" t="str">
            <v>LIVINALLONGO DEL COL DI LANA</v>
          </cell>
        </row>
        <row r="3605">
          <cell r="AA3605" t="str">
            <v>LIVO</v>
          </cell>
        </row>
        <row r="3606">
          <cell r="AA3606" t="str">
            <v>LIVO</v>
          </cell>
        </row>
        <row r="3607">
          <cell r="AA3607" t="str">
            <v>LIVORNO</v>
          </cell>
        </row>
        <row r="3608">
          <cell r="AA3608" t="str">
            <v>LIVORNO FERRARIS</v>
          </cell>
        </row>
        <row r="3609">
          <cell r="AA3609" t="str">
            <v>LIVRAGA</v>
          </cell>
        </row>
        <row r="3610">
          <cell r="AA3610" t="str">
            <v>LIZZANELLO</v>
          </cell>
        </row>
        <row r="3611">
          <cell r="AA3611" t="str">
            <v>LIZZANO</v>
          </cell>
        </row>
        <row r="3612">
          <cell r="AA3612" t="str">
            <v>LIZZANO IN BELVEDERE</v>
          </cell>
        </row>
        <row r="3613">
          <cell r="AA3613" t="str">
            <v>LOANO</v>
          </cell>
        </row>
        <row r="3614">
          <cell r="AA3614" t="str">
            <v>LOAZZOLO</v>
          </cell>
        </row>
        <row r="3615">
          <cell r="AA3615" t="str">
            <v>LOCANA</v>
          </cell>
        </row>
        <row r="3616">
          <cell r="AA3616" t="str">
            <v>LOCATE DI TRIULZI</v>
          </cell>
        </row>
        <row r="3617">
          <cell r="AA3617" t="str">
            <v>LOCATE VARESINO</v>
          </cell>
        </row>
        <row r="3618">
          <cell r="AA3618" t="str">
            <v>LOCATELLO</v>
          </cell>
        </row>
        <row r="3619">
          <cell r="AA3619" t="str">
            <v>LOCERI</v>
          </cell>
        </row>
        <row r="3620">
          <cell r="AA3620" t="str">
            <v>LOCOROTONDO</v>
          </cell>
        </row>
        <row r="3621">
          <cell r="AA3621" t="str">
            <v>LOCRI</v>
          </cell>
        </row>
        <row r="3622">
          <cell r="AA3622" t="str">
            <v>LOCULI</v>
          </cell>
        </row>
        <row r="3623">
          <cell r="AA3623" t="str">
            <v>LODE'</v>
          </cell>
        </row>
        <row r="3624">
          <cell r="AA3624" t="str">
            <v>LODI</v>
          </cell>
        </row>
        <row r="3625">
          <cell r="AA3625" t="str">
            <v>LODI VECCHIO</v>
          </cell>
        </row>
        <row r="3626">
          <cell r="AA3626" t="str">
            <v>LODINE</v>
          </cell>
        </row>
        <row r="3627">
          <cell r="AA3627" t="str">
            <v>LODRINO</v>
          </cell>
        </row>
        <row r="3628">
          <cell r="AA3628" t="str">
            <v>LOGRATO</v>
          </cell>
        </row>
        <row r="3629">
          <cell r="AA3629" t="str">
            <v>LOIANO</v>
          </cell>
        </row>
        <row r="3630">
          <cell r="AA3630" t="str">
            <v>LOIRI PORTO SAN PAOLO</v>
          </cell>
        </row>
        <row r="3631">
          <cell r="AA3631" t="str">
            <v>LOMAGNA</v>
          </cell>
        </row>
        <row r="3632">
          <cell r="AA3632" t="str">
            <v>LOMASO</v>
          </cell>
        </row>
        <row r="3633">
          <cell r="AA3633" t="str">
            <v>LOMAZZO</v>
          </cell>
        </row>
        <row r="3634">
          <cell r="AA3634" t="str">
            <v>LOMBARDORE</v>
          </cell>
        </row>
        <row r="3635">
          <cell r="AA3635" t="str">
            <v>LOMBRIASCO</v>
          </cell>
        </row>
        <row r="3636">
          <cell r="AA3636" t="str">
            <v>LOMELLO</v>
          </cell>
        </row>
        <row r="3637">
          <cell r="AA3637" t="str">
            <v>LONA LASES</v>
          </cell>
        </row>
        <row r="3638">
          <cell r="AA3638" t="str">
            <v>LONATE CEPPINO</v>
          </cell>
        </row>
        <row r="3639">
          <cell r="AA3639" t="str">
            <v>LONATE POZZOLO</v>
          </cell>
        </row>
        <row r="3640">
          <cell r="AA3640" t="str">
            <v>LONATO</v>
          </cell>
        </row>
        <row r="3641">
          <cell r="AA3641" t="str">
            <v>LONDA</v>
          </cell>
        </row>
        <row r="3642">
          <cell r="AA3642" t="str">
            <v>LONGANO</v>
          </cell>
        </row>
        <row r="3643">
          <cell r="AA3643" t="str">
            <v>LONGARE</v>
          </cell>
        </row>
        <row r="3644">
          <cell r="AA3644" t="str">
            <v>LONGARONE</v>
          </cell>
        </row>
        <row r="3645">
          <cell r="AA3645" t="str">
            <v>LONGHENA</v>
          </cell>
        </row>
        <row r="3646">
          <cell r="AA3646" t="str">
            <v>LONGI</v>
          </cell>
        </row>
        <row r="3647">
          <cell r="AA3647" t="str">
            <v>LONGIANO</v>
          </cell>
        </row>
        <row r="3648">
          <cell r="AA3648" t="str">
            <v>LONGOBARDI</v>
          </cell>
        </row>
        <row r="3649">
          <cell r="AA3649" t="str">
            <v>LONGOBUCCO</v>
          </cell>
        </row>
        <row r="3650">
          <cell r="AA3650" t="str">
            <v>LONGONE AL SEGRINO</v>
          </cell>
        </row>
        <row r="3651">
          <cell r="AA3651" t="str">
            <v>LONGONE SABINO</v>
          </cell>
        </row>
        <row r="3652">
          <cell r="AA3652" t="str">
            <v>LONIGO</v>
          </cell>
        </row>
        <row r="3653">
          <cell r="AA3653" t="str">
            <v>LORANZE'</v>
          </cell>
        </row>
        <row r="3654">
          <cell r="AA3654" t="str">
            <v>LOREGGIA</v>
          </cell>
        </row>
        <row r="3655">
          <cell r="AA3655" t="str">
            <v>LOREGLIA</v>
          </cell>
        </row>
        <row r="3656">
          <cell r="AA3656" t="str">
            <v>LORENZAGO DI CADORE</v>
          </cell>
        </row>
        <row r="3657">
          <cell r="AA3657" t="str">
            <v>LORENZANA</v>
          </cell>
        </row>
        <row r="3658">
          <cell r="AA3658" t="str">
            <v>LOREO</v>
          </cell>
        </row>
        <row r="3659">
          <cell r="AA3659" t="str">
            <v>LORETO</v>
          </cell>
        </row>
        <row r="3660">
          <cell r="AA3660" t="str">
            <v>LORETO APRUTINO</v>
          </cell>
        </row>
        <row r="3661">
          <cell r="AA3661" t="str">
            <v>LORIA</v>
          </cell>
        </row>
        <row r="3662">
          <cell r="AA3662" t="str">
            <v>LORO CIUFFENNA</v>
          </cell>
        </row>
        <row r="3663">
          <cell r="AA3663" t="str">
            <v>LORO PICENO</v>
          </cell>
        </row>
        <row r="3664">
          <cell r="AA3664" t="str">
            <v>LORSICA</v>
          </cell>
        </row>
        <row r="3665">
          <cell r="AA3665" t="str">
            <v>LOSINE</v>
          </cell>
        </row>
        <row r="3666">
          <cell r="AA3666" t="str">
            <v>LOTZORAI</v>
          </cell>
        </row>
        <row r="3667">
          <cell r="AA3667" t="str">
            <v>LOVERE</v>
          </cell>
        </row>
        <row r="3668">
          <cell r="AA3668" t="str">
            <v>LOVERO VALTELLINO</v>
          </cell>
        </row>
        <row r="3669">
          <cell r="AA3669" t="str">
            <v>LOZIO</v>
          </cell>
        </row>
        <row r="3670">
          <cell r="AA3670" t="str">
            <v>LOZZA</v>
          </cell>
        </row>
        <row r="3671">
          <cell r="AA3671" t="str">
            <v>LOZZO ATESTINO</v>
          </cell>
        </row>
        <row r="3672">
          <cell r="AA3672" t="str">
            <v>LOZZO DI CADORE</v>
          </cell>
        </row>
        <row r="3673">
          <cell r="AA3673" t="str">
            <v>LOZZOLO</v>
          </cell>
        </row>
        <row r="3674">
          <cell r="AA3674" t="str">
            <v>LU</v>
          </cell>
        </row>
        <row r="3675">
          <cell r="AA3675" t="str">
            <v>LUBRIANO</v>
          </cell>
        </row>
        <row r="3676">
          <cell r="AA3676" t="str">
            <v>LUCCA</v>
          </cell>
        </row>
        <row r="3677">
          <cell r="AA3677" t="str">
            <v>LUCCA SICULA</v>
          </cell>
        </row>
        <row r="3678">
          <cell r="AA3678" t="str">
            <v>LUCERA</v>
          </cell>
        </row>
        <row r="3679">
          <cell r="AA3679" t="str">
            <v>LUCIGNANO</v>
          </cell>
        </row>
        <row r="3680">
          <cell r="AA3680" t="str">
            <v>LUCINASCO</v>
          </cell>
        </row>
        <row r="3681">
          <cell r="AA3681" t="str">
            <v>LUCITO</v>
          </cell>
        </row>
        <row r="3682">
          <cell r="AA3682" t="str">
            <v>LUCO DEI MARSI</v>
          </cell>
        </row>
        <row r="3683">
          <cell r="AA3683" t="str">
            <v>LUCOLI</v>
          </cell>
        </row>
        <row r="3684">
          <cell r="AA3684" t="str">
            <v>LUGAGNANO VAL D'ARDA</v>
          </cell>
        </row>
        <row r="3685">
          <cell r="AA3685" t="str">
            <v>LUGNACCO</v>
          </cell>
        </row>
        <row r="3686">
          <cell r="AA3686" t="str">
            <v>LUGNANO IN TEVERINA</v>
          </cell>
        </row>
        <row r="3687">
          <cell r="AA3687" t="str">
            <v>LUGO</v>
          </cell>
        </row>
        <row r="3688">
          <cell r="AA3688" t="str">
            <v>LUGO DI VICENZA</v>
          </cell>
        </row>
        <row r="3689">
          <cell r="AA3689" t="str">
            <v>LUINO</v>
          </cell>
        </row>
        <row r="3690">
          <cell r="AA3690" t="str">
            <v>LUISAGO</v>
          </cell>
        </row>
        <row r="3691">
          <cell r="AA3691" t="str">
            <v>LULA</v>
          </cell>
        </row>
        <row r="3692">
          <cell r="AA3692" t="str">
            <v>LUMARZO</v>
          </cell>
        </row>
        <row r="3693">
          <cell r="AA3693" t="str">
            <v>LUMEZZANE</v>
          </cell>
        </row>
        <row r="3694">
          <cell r="AA3694" t="str">
            <v>LUNAMATRONA</v>
          </cell>
        </row>
        <row r="3695">
          <cell r="AA3695" t="str">
            <v>LUNANO</v>
          </cell>
        </row>
        <row r="3696">
          <cell r="AA3696" t="str">
            <v>LUNGAVILLA</v>
          </cell>
        </row>
        <row r="3697">
          <cell r="AA3697" t="str">
            <v>LUNGRO</v>
          </cell>
        </row>
        <row r="3698">
          <cell r="AA3698" t="str">
            <v>LUOGOSANO</v>
          </cell>
        </row>
        <row r="3699">
          <cell r="AA3699" t="str">
            <v>LUOGOSANTO</v>
          </cell>
        </row>
        <row r="3700">
          <cell r="AA3700" t="str">
            <v>LUPARA</v>
          </cell>
        </row>
        <row r="3701">
          <cell r="AA3701" t="str">
            <v>LURAGO D'ERBA</v>
          </cell>
        </row>
        <row r="3702">
          <cell r="AA3702" t="str">
            <v>LURAGO MARINONE</v>
          </cell>
        </row>
        <row r="3703">
          <cell r="AA3703" t="str">
            <v>LURANO</v>
          </cell>
        </row>
        <row r="3704">
          <cell r="AA3704" t="str">
            <v>LURAS</v>
          </cell>
        </row>
        <row r="3705">
          <cell r="AA3705" t="str">
            <v>LURATE CACCIVIO</v>
          </cell>
        </row>
        <row r="3706">
          <cell r="AA3706" t="str">
            <v>LUSCIANO</v>
          </cell>
        </row>
        <row r="3707">
          <cell r="AA3707" t="str">
            <v>LUSERNA SAN GIOVANNI</v>
          </cell>
        </row>
        <row r="3708">
          <cell r="AA3708" t="str">
            <v>LUSERNETTA</v>
          </cell>
        </row>
        <row r="3709">
          <cell r="AA3709" t="str">
            <v>LUSEVERA</v>
          </cell>
        </row>
        <row r="3710">
          <cell r="AA3710" t="str">
            <v>LUSIA</v>
          </cell>
        </row>
        <row r="3711">
          <cell r="AA3711" t="str">
            <v>LUSIANA</v>
          </cell>
        </row>
        <row r="3712">
          <cell r="AA3712" t="str">
            <v>LUSIGLIE'</v>
          </cell>
        </row>
        <row r="3713">
          <cell r="AA3713" t="str">
            <v>LUSON</v>
          </cell>
        </row>
        <row r="3714">
          <cell r="AA3714" t="str">
            <v>LUSTRA</v>
          </cell>
        </row>
        <row r="3715">
          <cell r="AA3715" t="str">
            <v>LUVINATE</v>
          </cell>
        </row>
        <row r="3716">
          <cell r="AA3716" t="str">
            <v>LUZZANA</v>
          </cell>
        </row>
        <row r="3717">
          <cell r="AA3717" t="str">
            <v>LUZZARA</v>
          </cell>
        </row>
        <row r="3718">
          <cell r="AA3718" t="str">
            <v>LUZZI</v>
          </cell>
        </row>
        <row r="3719">
          <cell r="AA3719" t="str">
            <v>MACCAGNO</v>
          </cell>
        </row>
        <row r="3720">
          <cell r="AA3720" t="str">
            <v>MACCASTORNA</v>
          </cell>
        </row>
        <row r="3721">
          <cell r="AA3721" t="str">
            <v>MACCHIA D'ISERNIA</v>
          </cell>
        </row>
        <row r="3722">
          <cell r="AA3722" t="str">
            <v>MACCHIA VALFORTORE</v>
          </cell>
        </row>
        <row r="3723">
          <cell r="AA3723" t="str">
            <v>MACCHIAGODENA</v>
          </cell>
        </row>
        <row r="3724">
          <cell r="AA3724" t="str">
            <v>MACELLO</v>
          </cell>
        </row>
        <row r="3725">
          <cell r="AA3725" t="str">
            <v>MACERATA</v>
          </cell>
        </row>
        <row r="3726">
          <cell r="AA3726" t="str">
            <v>MACERATA CAMPANIA</v>
          </cell>
        </row>
        <row r="3727">
          <cell r="AA3727" t="str">
            <v>MACERATA FELTRIA</v>
          </cell>
        </row>
        <row r="3728">
          <cell r="AA3728" t="str">
            <v>MACHERIO</v>
          </cell>
        </row>
        <row r="3729">
          <cell r="AA3729" t="str">
            <v>MACLODIO</v>
          </cell>
        </row>
        <row r="3730">
          <cell r="AA3730" t="str">
            <v>MACOMER</v>
          </cell>
        </row>
        <row r="3731">
          <cell r="AA3731" t="str">
            <v>MACRA</v>
          </cell>
        </row>
        <row r="3732">
          <cell r="AA3732" t="str">
            <v>MACUGNAGA</v>
          </cell>
        </row>
        <row r="3733">
          <cell r="AA3733" t="str">
            <v>MADDALONI</v>
          </cell>
        </row>
        <row r="3734">
          <cell r="AA3734" t="str">
            <v>MADESIMO</v>
          </cell>
        </row>
        <row r="3735">
          <cell r="AA3735" t="str">
            <v>MADIGNANO</v>
          </cell>
        </row>
        <row r="3736">
          <cell r="AA3736" t="str">
            <v>MADONE</v>
          </cell>
        </row>
        <row r="3737">
          <cell r="AA3737" t="str">
            <v>MADONNA DEL SASSO</v>
          </cell>
        </row>
        <row r="3738">
          <cell r="AA3738" t="str">
            <v>MAENZA</v>
          </cell>
        </row>
        <row r="3739">
          <cell r="AA3739" t="str">
            <v>MAFALDA</v>
          </cell>
        </row>
        <row r="3740">
          <cell r="AA3740" t="str">
            <v>MAGASA</v>
          </cell>
        </row>
        <row r="3741">
          <cell r="AA3741" t="str">
            <v>MAGENTA</v>
          </cell>
        </row>
        <row r="3742">
          <cell r="AA3742" t="str">
            <v>MAGGIORA</v>
          </cell>
        </row>
        <row r="3743">
          <cell r="AA3743" t="str">
            <v>MAGHERNO</v>
          </cell>
        </row>
        <row r="3744">
          <cell r="AA3744" t="str">
            <v>MAGIONE</v>
          </cell>
        </row>
        <row r="3745">
          <cell r="AA3745" t="str">
            <v>MAGISANO</v>
          </cell>
        </row>
        <row r="3746">
          <cell r="AA3746" t="str">
            <v>MAGLIANO ALFIERI</v>
          </cell>
        </row>
        <row r="3747">
          <cell r="AA3747" t="str">
            <v>MAGLIANO ALPI</v>
          </cell>
        </row>
        <row r="3748">
          <cell r="AA3748" t="str">
            <v>MAGLIANO DE' MARSI</v>
          </cell>
        </row>
        <row r="3749">
          <cell r="AA3749" t="str">
            <v>MAGLIANO DI TENNA</v>
          </cell>
        </row>
        <row r="3750">
          <cell r="AA3750" t="str">
            <v>MAGLIANO IN TOSCANA</v>
          </cell>
        </row>
        <row r="3751">
          <cell r="AA3751" t="str">
            <v>MAGLIANO ROMANO</v>
          </cell>
        </row>
        <row r="3752">
          <cell r="AA3752" t="str">
            <v>MAGLIANO SABINA</v>
          </cell>
        </row>
        <row r="3753">
          <cell r="AA3753" t="str">
            <v>MAGLIANO VETERE</v>
          </cell>
        </row>
        <row r="3754">
          <cell r="AA3754" t="str">
            <v>MAGLIE</v>
          </cell>
        </row>
        <row r="3755">
          <cell r="AA3755" t="str">
            <v>MAGLIOLO</v>
          </cell>
        </row>
        <row r="3756">
          <cell r="AA3756" t="str">
            <v>MAGLIONE</v>
          </cell>
        </row>
        <row r="3757">
          <cell r="AA3757" t="str">
            <v>MAGNACAVALLO</v>
          </cell>
        </row>
        <row r="3758">
          <cell r="AA3758" t="str">
            <v>MAGNAGO</v>
          </cell>
        </row>
        <row r="3759">
          <cell r="AA3759" t="str">
            <v>MAGNANO</v>
          </cell>
        </row>
        <row r="3760">
          <cell r="AA3760" t="str">
            <v>MAGNANO IN RIVIERA</v>
          </cell>
        </row>
        <row r="3761">
          <cell r="AA3761" t="str">
            <v>MAGOMADAS</v>
          </cell>
        </row>
        <row r="3762">
          <cell r="AA3762" t="str">
            <v>MAGRE' SULLA STRADA DEL VINO</v>
          </cell>
        </row>
        <row r="3763">
          <cell r="AA3763" t="str">
            <v>MAGREGLIO</v>
          </cell>
        </row>
        <row r="3764">
          <cell r="AA3764" t="str">
            <v>MAIDA</v>
          </cell>
        </row>
        <row r="3765">
          <cell r="AA3765" t="str">
            <v>MAIERA'</v>
          </cell>
        </row>
        <row r="3766">
          <cell r="AA3766" t="str">
            <v>MAIERATO</v>
          </cell>
        </row>
        <row r="3767">
          <cell r="AA3767" t="str">
            <v>MAIOLATI SPONTINI</v>
          </cell>
        </row>
        <row r="3768">
          <cell r="AA3768" t="str">
            <v>MAIOLO</v>
          </cell>
        </row>
        <row r="3769">
          <cell r="AA3769" t="str">
            <v>MAIORI</v>
          </cell>
        </row>
        <row r="3770">
          <cell r="AA3770" t="str">
            <v>MAIRAGO</v>
          </cell>
        </row>
        <row r="3771">
          <cell r="AA3771" t="str">
            <v>MAIRANO</v>
          </cell>
        </row>
        <row r="3772">
          <cell r="AA3772" t="str">
            <v>MAISSANA</v>
          </cell>
        </row>
        <row r="3773">
          <cell r="AA3773" t="str">
            <v>MAJANO</v>
          </cell>
        </row>
        <row r="3774">
          <cell r="AA3774" t="str">
            <v>MALAGNINO</v>
          </cell>
        </row>
        <row r="3775">
          <cell r="AA3775" t="str">
            <v>MALALBERGO</v>
          </cell>
        </row>
        <row r="3776">
          <cell r="AA3776" t="str">
            <v>MALBORGHETTO VALBRUNA</v>
          </cell>
        </row>
        <row r="3777">
          <cell r="AA3777" t="str">
            <v>MALCESINE</v>
          </cell>
        </row>
        <row r="3778">
          <cell r="AA3778" t="str">
            <v>MALE'</v>
          </cell>
        </row>
        <row r="3779">
          <cell r="AA3779" t="str">
            <v>MALEGNO</v>
          </cell>
        </row>
        <row r="3780">
          <cell r="AA3780" t="str">
            <v>MALEO</v>
          </cell>
        </row>
        <row r="3781">
          <cell r="AA3781" t="str">
            <v>MALESCO</v>
          </cell>
        </row>
        <row r="3782">
          <cell r="AA3782" t="str">
            <v>MALETTO</v>
          </cell>
        </row>
        <row r="3783">
          <cell r="AA3783" t="str">
            <v>MALFA</v>
          </cell>
        </row>
        <row r="3784">
          <cell r="AA3784" t="str">
            <v>MALGESSO</v>
          </cell>
        </row>
        <row r="3785">
          <cell r="AA3785" t="str">
            <v>MALGRATE</v>
          </cell>
        </row>
        <row r="3786">
          <cell r="AA3786" t="str">
            <v>MALITO</v>
          </cell>
        </row>
        <row r="3787">
          <cell r="AA3787" t="str">
            <v>MALLARE</v>
          </cell>
        </row>
        <row r="3788">
          <cell r="AA3788" t="str">
            <v>MALLES VENOSTA</v>
          </cell>
        </row>
        <row r="3789">
          <cell r="AA3789" t="str">
            <v>MALNATE</v>
          </cell>
        </row>
        <row r="3790">
          <cell r="AA3790" t="str">
            <v>MALO</v>
          </cell>
        </row>
        <row r="3791">
          <cell r="AA3791" t="str">
            <v>MALONNO</v>
          </cell>
        </row>
        <row r="3792">
          <cell r="AA3792" t="str">
            <v>MALOSCO</v>
          </cell>
        </row>
        <row r="3793">
          <cell r="AA3793" t="str">
            <v>MALTIGNANO</v>
          </cell>
        </row>
        <row r="3794">
          <cell r="AA3794" t="str">
            <v>MALVAGNA</v>
          </cell>
        </row>
        <row r="3795">
          <cell r="AA3795" t="str">
            <v>MALVICINO</v>
          </cell>
        </row>
        <row r="3796">
          <cell r="AA3796" t="str">
            <v>MALVITO</v>
          </cell>
        </row>
        <row r="3797">
          <cell r="AA3797" t="str">
            <v>MAMMOLA</v>
          </cell>
        </row>
        <row r="3798">
          <cell r="AA3798" t="str">
            <v>MAMOIADA</v>
          </cell>
        </row>
        <row r="3799">
          <cell r="AA3799" t="str">
            <v>MANCIANO</v>
          </cell>
        </row>
        <row r="3800">
          <cell r="AA3800" t="str">
            <v>MANDANICI</v>
          </cell>
        </row>
        <row r="3801">
          <cell r="AA3801" t="str">
            <v>MANDAS</v>
          </cell>
        </row>
        <row r="3802">
          <cell r="AA3802" t="str">
            <v>MANDATORICCIO</v>
          </cell>
        </row>
        <row r="3803">
          <cell r="AA3803" t="str">
            <v>MANDELA</v>
          </cell>
        </row>
        <row r="3804">
          <cell r="AA3804" t="str">
            <v>MANDELLO DEL LARIO</v>
          </cell>
        </row>
        <row r="3805">
          <cell r="AA3805" t="str">
            <v>MANDELLO VITTA</v>
          </cell>
        </row>
        <row r="3806">
          <cell r="AA3806" t="str">
            <v>MANDURIA</v>
          </cell>
        </row>
        <row r="3807">
          <cell r="AA3807" t="str">
            <v>MANERBA DEL GARDA</v>
          </cell>
        </row>
        <row r="3808">
          <cell r="AA3808" t="str">
            <v>MANERBIO</v>
          </cell>
        </row>
        <row r="3809">
          <cell r="AA3809" t="str">
            <v>MANFREDONIA</v>
          </cell>
        </row>
        <row r="3810">
          <cell r="AA3810" t="str">
            <v>MANGO</v>
          </cell>
        </row>
        <row r="3811">
          <cell r="AA3811" t="str">
            <v>MANGONE</v>
          </cell>
        </row>
        <row r="3812">
          <cell r="AA3812" t="str">
            <v>MANIACE</v>
          </cell>
        </row>
        <row r="3813">
          <cell r="AA3813" t="str">
            <v>MANIAGO</v>
          </cell>
        </row>
        <row r="3814">
          <cell r="AA3814" t="str">
            <v>MANOCALZATI</v>
          </cell>
        </row>
        <row r="3815">
          <cell r="AA3815" t="str">
            <v>MANOPPELLO</v>
          </cell>
        </row>
        <row r="3816">
          <cell r="AA3816" t="str">
            <v>MANSUE'</v>
          </cell>
        </row>
        <row r="3817">
          <cell r="AA3817" t="str">
            <v>MANTA</v>
          </cell>
        </row>
        <row r="3818">
          <cell r="AA3818" t="str">
            <v>MANTELLO</v>
          </cell>
        </row>
        <row r="3819">
          <cell r="AA3819" t="str">
            <v>MANTOVA</v>
          </cell>
        </row>
        <row r="3820">
          <cell r="AA3820" t="str">
            <v>MANZIANA</v>
          </cell>
        </row>
        <row r="3821">
          <cell r="AA3821" t="str">
            <v>MAPELLO</v>
          </cell>
        </row>
        <row r="3822">
          <cell r="AA3822" t="str">
            <v>MARA</v>
          </cell>
        </row>
        <row r="3823">
          <cell r="AA3823" t="str">
            <v>MARACALAGONIS</v>
          </cell>
        </row>
        <row r="3824">
          <cell r="AA3824" t="str">
            <v>MARANELLO</v>
          </cell>
        </row>
        <row r="3825">
          <cell r="AA3825" t="str">
            <v>MARANO DI NAPOLI</v>
          </cell>
        </row>
        <row r="3826">
          <cell r="AA3826" t="str">
            <v>MARANO DI VALPOLICELLA</v>
          </cell>
        </row>
        <row r="3827">
          <cell r="AA3827" t="str">
            <v>MARANO EQUO</v>
          </cell>
        </row>
        <row r="3828">
          <cell r="AA3828" t="str">
            <v>MARANO LAGUNARE</v>
          </cell>
        </row>
        <row r="3829">
          <cell r="AA3829" t="str">
            <v>MARANO MARCHESATO</v>
          </cell>
        </row>
        <row r="3830">
          <cell r="AA3830" t="str">
            <v>MARANO PRINCIPATO</v>
          </cell>
        </row>
        <row r="3831">
          <cell r="AA3831" t="str">
            <v>MARANO SUL PANARO</v>
          </cell>
        </row>
        <row r="3832">
          <cell r="AA3832" t="str">
            <v>MARANO TICINO</v>
          </cell>
        </row>
        <row r="3833">
          <cell r="AA3833" t="str">
            <v>MARANO VICENTINO</v>
          </cell>
        </row>
        <row r="3834">
          <cell r="AA3834" t="str">
            <v>MARANZANA</v>
          </cell>
        </row>
        <row r="3835">
          <cell r="AA3835" t="str">
            <v>MARATEA</v>
          </cell>
        </row>
        <row r="3836">
          <cell r="AA3836" t="str">
            <v>MARCALLO CON CASONE</v>
          </cell>
        </row>
        <row r="3837">
          <cell r="AA3837" t="str">
            <v>MARCARIA</v>
          </cell>
        </row>
        <row r="3838">
          <cell r="AA3838" t="str">
            <v>MARCEDUSA</v>
          </cell>
        </row>
        <row r="3839">
          <cell r="AA3839" t="str">
            <v>MARCELLINA</v>
          </cell>
        </row>
        <row r="3840">
          <cell r="AA3840" t="str">
            <v>MARCELLINARA</v>
          </cell>
        </row>
        <row r="3841">
          <cell r="AA3841" t="str">
            <v>MARCETELLI</v>
          </cell>
        </row>
        <row r="3842">
          <cell r="AA3842" t="str">
            <v>MARCHENO</v>
          </cell>
        </row>
        <row r="3843">
          <cell r="AA3843" t="str">
            <v>MARCHIROLO</v>
          </cell>
        </row>
        <row r="3844">
          <cell r="AA3844" t="str">
            <v>MARCIANA</v>
          </cell>
        </row>
        <row r="3845">
          <cell r="AA3845" t="str">
            <v>MARCIANA MARINA</v>
          </cell>
        </row>
        <row r="3846">
          <cell r="AA3846" t="str">
            <v>MARCIANISE</v>
          </cell>
        </row>
        <row r="3847">
          <cell r="AA3847" t="str">
            <v>MARCIANO DELLA CHIANA</v>
          </cell>
        </row>
        <row r="3848">
          <cell r="AA3848" t="str">
            <v>MARCIGNAGO</v>
          </cell>
        </row>
        <row r="3849">
          <cell r="AA3849" t="str">
            <v>MARCON</v>
          </cell>
        </row>
        <row r="3850">
          <cell r="AA3850" t="str">
            <v>MAREBBE</v>
          </cell>
        </row>
        <row r="3851">
          <cell r="AA3851" t="str">
            <v>MARENE</v>
          </cell>
        </row>
        <row r="3852">
          <cell r="AA3852" t="str">
            <v>MARENO DI PIAVE</v>
          </cell>
        </row>
        <row r="3853">
          <cell r="AA3853" t="str">
            <v>MARENTINO</v>
          </cell>
        </row>
        <row r="3854">
          <cell r="AA3854" t="str">
            <v>MARETTO</v>
          </cell>
        </row>
        <row r="3855">
          <cell r="AA3855" t="str">
            <v>MARGARITA</v>
          </cell>
        </row>
        <row r="3856">
          <cell r="AA3856" t="str">
            <v>MARGHERITA DI SAVOIA</v>
          </cell>
        </row>
        <row r="3857">
          <cell r="AA3857" t="str">
            <v>MARGNO</v>
          </cell>
        </row>
        <row r="3858">
          <cell r="AA3858" t="str">
            <v>MARIANA MANTOVANA</v>
          </cell>
        </row>
        <row r="3859">
          <cell r="AA3859" t="str">
            <v>MARIANO COMENSE</v>
          </cell>
        </row>
        <row r="3860">
          <cell r="AA3860" t="str">
            <v>MARIANO DEL FRIULI</v>
          </cell>
        </row>
        <row r="3861">
          <cell r="AA3861" t="str">
            <v>MARIANOPOLI</v>
          </cell>
        </row>
        <row r="3862">
          <cell r="AA3862" t="str">
            <v>MARIGLIANELLA</v>
          </cell>
        </row>
        <row r="3863">
          <cell r="AA3863" t="str">
            <v>MARIGLIANO</v>
          </cell>
        </row>
        <row r="3864">
          <cell r="AA3864" t="str">
            <v>MARINA DI GIOIOSA IONICA</v>
          </cell>
        </row>
        <row r="3865">
          <cell r="AA3865" t="str">
            <v>MARINEO</v>
          </cell>
        </row>
        <row r="3866">
          <cell r="AA3866" t="str">
            <v>MARINO</v>
          </cell>
        </row>
        <row r="3867">
          <cell r="AA3867" t="str">
            <v>MARLENGO</v>
          </cell>
        </row>
        <row r="3868">
          <cell r="AA3868" t="str">
            <v>MARLIANA</v>
          </cell>
        </row>
        <row r="3869">
          <cell r="AA3869" t="str">
            <v>MARMENTINO</v>
          </cell>
        </row>
        <row r="3870">
          <cell r="AA3870" t="str">
            <v>MARMIROLO</v>
          </cell>
        </row>
        <row r="3871">
          <cell r="AA3871" t="str">
            <v>MARMORA</v>
          </cell>
        </row>
        <row r="3872">
          <cell r="AA3872" t="str">
            <v>MARNATE</v>
          </cell>
        </row>
        <row r="3873">
          <cell r="AA3873" t="str">
            <v>MARONE</v>
          </cell>
        </row>
        <row r="3874">
          <cell r="AA3874" t="str">
            <v>MAROPATI</v>
          </cell>
        </row>
        <row r="3875">
          <cell r="AA3875" t="str">
            <v>MAROSTICA</v>
          </cell>
        </row>
        <row r="3876">
          <cell r="AA3876" t="str">
            <v>MARRADI</v>
          </cell>
        </row>
        <row r="3877">
          <cell r="AA3877" t="str">
            <v>MARRUBIU</v>
          </cell>
        </row>
        <row r="3878">
          <cell r="AA3878" t="str">
            <v>MARSAGLIA</v>
          </cell>
        </row>
        <row r="3879">
          <cell r="AA3879" t="str">
            <v>MARSALA</v>
          </cell>
        </row>
        <row r="3880">
          <cell r="AA3880" t="str">
            <v>MARSCIANO</v>
          </cell>
        </row>
        <row r="3881">
          <cell r="AA3881" t="str">
            <v>MARSICO NUOVO</v>
          </cell>
        </row>
        <row r="3882">
          <cell r="AA3882" t="str">
            <v>MARSICOVETERE</v>
          </cell>
        </row>
        <row r="3883">
          <cell r="AA3883" t="str">
            <v>MARTA</v>
          </cell>
        </row>
        <row r="3884">
          <cell r="AA3884" t="str">
            <v>MARTANO</v>
          </cell>
        </row>
        <row r="3885">
          <cell r="AA3885" t="str">
            <v>MARTELLAGO</v>
          </cell>
        </row>
        <row r="3886">
          <cell r="AA3886" t="str">
            <v>MARTELLO</v>
          </cell>
        </row>
        <row r="3887">
          <cell r="AA3887" t="str">
            <v>MARTIGNACCO</v>
          </cell>
        </row>
        <row r="3888">
          <cell r="AA3888" t="str">
            <v>MARTIGNANA DI PO</v>
          </cell>
        </row>
        <row r="3889">
          <cell r="AA3889" t="str">
            <v>MARTIGNANO</v>
          </cell>
        </row>
        <row r="3890">
          <cell r="AA3890" t="str">
            <v>MARTINA FRANCA</v>
          </cell>
        </row>
        <row r="3891">
          <cell r="AA3891" t="str">
            <v>MARTINENGO</v>
          </cell>
        </row>
        <row r="3892">
          <cell r="AA3892" t="str">
            <v>MARTINIANA PO</v>
          </cell>
        </row>
        <row r="3893">
          <cell r="AA3893" t="str">
            <v>MARTINSICURO</v>
          </cell>
        </row>
        <row r="3894">
          <cell r="AA3894" t="str">
            <v>MARTIRANO</v>
          </cell>
        </row>
        <row r="3895">
          <cell r="AA3895" t="str">
            <v>MARTIRANO LOMBARDO</v>
          </cell>
        </row>
        <row r="3896">
          <cell r="AA3896" t="str">
            <v>MARTIS</v>
          </cell>
        </row>
        <row r="3897">
          <cell r="AA3897" t="str">
            <v>MARTONE</v>
          </cell>
        </row>
        <row r="3898">
          <cell r="AA3898" t="str">
            <v>MARUDO</v>
          </cell>
        </row>
        <row r="3899">
          <cell r="AA3899" t="str">
            <v>MARUGGIO</v>
          </cell>
        </row>
        <row r="3900">
          <cell r="AA3900" t="str">
            <v>MARZABOTTO</v>
          </cell>
        </row>
        <row r="3901">
          <cell r="AA3901" t="str">
            <v>MARZANO</v>
          </cell>
        </row>
        <row r="3902">
          <cell r="AA3902" t="str">
            <v>MARZANO APPIO</v>
          </cell>
        </row>
        <row r="3903">
          <cell r="AA3903" t="str">
            <v>MARZANO DI NOLA</v>
          </cell>
        </row>
        <row r="3904">
          <cell r="AA3904" t="str">
            <v>MARZI</v>
          </cell>
        </row>
        <row r="3905">
          <cell r="AA3905" t="str">
            <v>MARZIO</v>
          </cell>
        </row>
        <row r="3906">
          <cell r="AA3906" t="str">
            <v>MASAINAS</v>
          </cell>
        </row>
        <row r="3907">
          <cell r="AA3907" t="str">
            <v>MASATE</v>
          </cell>
        </row>
        <row r="3908">
          <cell r="AA3908" t="str">
            <v>MASCALI</v>
          </cell>
        </row>
        <row r="3909">
          <cell r="AA3909" t="str">
            <v>MASCALUCIA</v>
          </cell>
        </row>
        <row r="3910">
          <cell r="AA3910" t="str">
            <v>MASCHITO</v>
          </cell>
        </row>
        <row r="3911">
          <cell r="AA3911" t="str">
            <v>MASCIAGO PRIMO</v>
          </cell>
        </row>
        <row r="3912">
          <cell r="AA3912" t="str">
            <v>MASER</v>
          </cell>
        </row>
        <row r="3913">
          <cell r="AA3913" t="str">
            <v>MASERA</v>
          </cell>
        </row>
        <row r="3914">
          <cell r="AA3914" t="str">
            <v>MASERA' DI PADOVA</v>
          </cell>
        </row>
        <row r="3915">
          <cell r="AA3915" t="str">
            <v>MASERADA SUL PIAVE</v>
          </cell>
        </row>
        <row r="3916">
          <cell r="AA3916" t="str">
            <v>MASI</v>
          </cell>
        </row>
        <row r="3917">
          <cell r="AA3917" t="str">
            <v>MASI TORELLO</v>
          </cell>
        </row>
        <row r="3918">
          <cell r="AA3918" t="str">
            <v>MASIO</v>
          </cell>
        </row>
        <row r="3919">
          <cell r="AA3919" t="str">
            <v>MASLIANICO</v>
          </cell>
        </row>
        <row r="3920">
          <cell r="AA3920" t="str">
            <v>MASON VICENTINO</v>
          </cell>
        </row>
        <row r="3921">
          <cell r="AA3921" t="str">
            <v>MASONE</v>
          </cell>
        </row>
        <row r="3922">
          <cell r="AA3922" t="str">
            <v>MASSA</v>
          </cell>
        </row>
        <row r="3923">
          <cell r="AA3923" t="str">
            <v>MASSA D'ALBE</v>
          </cell>
        </row>
        <row r="3924">
          <cell r="AA3924" t="str">
            <v>MASSA DI SOMMA</v>
          </cell>
        </row>
        <row r="3925">
          <cell r="AA3925" t="str">
            <v>MASSA E COZZILE</v>
          </cell>
        </row>
        <row r="3926">
          <cell r="AA3926" t="str">
            <v>MASSA FERMANA</v>
          </cell>
        </row>
        <row r="3927">
          <cell r="AA3927" t="str">
            <v>MASSA FISCAGLIA</v>
          </cell>
        </row>
        <row r="3928">
          <cell r="AA3928" t="str">
            <v>MASSA LOMBARDA</v>
          </cell>
        </row>
        <row r="3929">
          <cell r="AA3929" t="str">
            <v>MASSA LUBRENSE</v>
          </cell>
        </row>
        <row r="3930">
          <cell r="AA3930" t="str">
            <v>MASSA MARITTIMA</v>
          </cell>
        </row>
        <row r="3931">
          <cell r="AA3931" t="str">
            <v>MASSA MARTANA</v>
          </cell>
        </row>
        <row r="3932">
          <cell r="AA3932" t="str">
            <v>MASSAFRA</v>
          </cell>
        </row>
        <row r="3933">
          <cell r="AA3933" t="str">
            <v>MASSALENGO</v>
          </cell>
        </row>
        <row r="3934">
          <cell r="AA3934" t="str">
            <v>MASSANZAGO</v>
          </cell>
        </row>
        <row r="3935">
          <cell r="AA3935" t="str">
            <v>MASSAROSA</v>
          </cell>
        </row>
        <row r="3936">
          <cell r="AA3936" t="str">
            <v>MASSAZZA</v>
          </cell>
        </row>
        <row r="3937">
          <cell r="AA3937" t="str">
            <v>MASSELLO</v>
          </cell>
        </row>
        <row r="3938">
          <cell r="AA3938" t="str">
            <v>MASSERANO</v>
          </cell>
        </row>
        <row r="3939">
          <cell r="AA3939" t="str">
            <v>MASSIGNANO</v>
          </cell>
        </row>
        <row r="3940">
          <cell r="AA3940" t="str">
            <v>MASSIMENO</v>
          </cell>
        </row>
        <row r="3941">
          <cell r="AA3941" t="str">
            <v>MASSIMINO</v>
          </cell>
        </row>
        <row r="3942">
          <cell r="AA3942" t="str">
            <v>MASSINO VISCONTI</v>
          </cell>
        </row>
        <row r="3943">
          <cell r="AA3943" t="str">
            <v>MASSIOLA</v>
          </cell>
        </row>
        <row r="3944">
          <cell r="AA3944" t="str">
            <v>MASULLAS</v>
          </cell>
        </row>
        <row r="3945">
          <cell r="AA3945" t="str">
            <v>MATELICA</v>
          </cell>
        </row>
        <row r="3946">
          <cell r="AA3946" t="str">
            <v>MATERA</v>
          </cell>
        </row>
        <row r="3947">
          <cell r="AA3947" t="str">
            <v>MATHI</v>
          </cell>
        </row>
        <row r="3948">
          <cell r="AA3948" t="str">
            <v>MATINO</v>
          </cell>
        </row>
        <row r="3949">
          <cell r="AA3949" t="str">
            <v>MATRICE</v>
          </cell>
        </row>
        <row r="3950">
          <cell r="AA3950" t="str">
            <v>MATTIE</v>
          </cell>
        </row>
        <row r="3951">
          <cell r="AA3951" t="str">
            <v>MATTINATA</v>
          </cell>
        </row>
        <row r="3952">
          <cell r="AA3952" t="str">
            <v>MAZARA DEL VALLO</v>
          </cell>
        </row>
        <row r="3953">
          <cell r="AA3953" t="str">
            <v>MAZZANO</v>
          </cell>
        </row>
        <row r="3954">
          <cell r="AA3954" t="str">
            <v>MAZZANO ROMANO</v>
          </cell>
        </row>
        <row r="3955">
          <cell r="AA3955" t="str">
            <v>MAZZARINO</v>
          </cell>
        </row>
        <row r="3956">
          <cell r="AA3956" t="str">
            <v>MAZZARRA' SANT'ANDREA</v>
          </cell>
        </row>
        <row r="3957">
          <cell r="AA3957" t="str">
            <v>MAZZARRONE</v>
          </cell>
        </row>
        <row r="3958">
          <cell r="AA3958" t="str">
            <v>MAZZE'</v>
          </cell>
        </row>
        <row r="3959">
          <cell r="AA3959" t="str">
            <v>MAZZIN</v>
          </cell>
        </row>
        <row r="3960">
          <cell r="AA3960" t="str">
            <v>MAZZO DI VALTELLINA</v>
          </cell>
        </row>
        <row r="3961">
          <cell r="AA3961" t="str">
            <v>MEANA DI SUSA</v>
          </cell>
        </row>
        <row r="3962">
          <cell r="AA3962" t="str">
            <v>MEANA SARDO</v>
          </cell>
        </row>
        <row r="3963">
          <cell r="AA3963" t="str">
            <v>MEDA</v>
          </cell>
        </row>
        <row r="3964">
          <cell r="AA3964" t="str">
            <v>MEDE</v>
          </cell>
        </row>
        <row r="3965">
          <cell r="AA3965" t="str">
            <v>MEDEA</v>
          </cell>
        </row>
        <row r="3966">
          <cell r="AA3966" t="str">
            <v>MEDESANO</v>
          </cell>
        </row>
        <row r="3967">
          <cell r="AA3967" t="str">
            <v>MEDICINA</v>
          </cell>
        </row>
        <row r="3968">
          <cell r="AA3968" t="str">
            <v>MEDIGLIA</v>
          </cell>
        </row>
        <row r="3969">
          <cell r="AA3969" t="str">
            <v>MEDOLAGO</v>
          </cell>
        </row>
        <row r="3970">
          <cell r="AA3970" t="str">
            <v>MEDOLE</v>
          </cell>
        </row>
        <row r="3971">
          <cell r="AA3971" t="str">
            <v>MEDOLLA</v>
          </cell>
        </row>
        <row r="3972">
          <cell r="AA3972" t="str">
            <v>MEDUNA DI LIVENZA</v>
          </cell>
        </row>
        <row r="3973">
          <cell r="AA3973" t="str">
            <v>MEDUNO</v>
          </cell>
        </row>
        <row r="3974">
          <cell r="AA3974" t="str">
            <v>MEGLIADINO SAN FIDENZIO</v>
          </cell>
        </row>
        <row r="3975">
          <cell r="AA3975" t="str">
            <v>MEGLIADINO SAN VITALE</v>
          </cell>
        </row>
        <row r="3976">
          <cell r="AA3976" t="str">
            <v>MEINA</v>
          </cell>
        </row>
        <row r="3977">
          <cell r="AA3977" t="str">
            <v>MEL</v>
          </cell>
        </row>
        <row r="3978">
          <cell r="AA3978" t="str">
            <v>MELARA</v>
          </cell>
        </row>
        <row r="3979">
          <cell r="AA3979" t="str">
            <v>MELAZZO</v>
          </cell>
        </row>
        <row r="3980">
          <cell r="AA3980" t="str">
            <v>MELDOLA</v>
          </cell>
        </row>
        <row r="3981">
          <cell r="AA3981" t="str">
            <v>MELE</v>
          </cell>
        </row>
        <row r="3982">
          <cell r="AA3982" t="str">
            <v>MELEGNANO</v>
          </cell>
        </row>
        <row r="3983">
          <cell r="AA3983" t="str">
            <v>MELENDUGNO</v>
          </cell>
        </row>
        <row r="3984">
          <cell r="AA3984" t="str">
            <v>MELETI</v>
          </cell>
        </row>
        <row r="3985">
          <cell r="AA3985" t="str">
            <v>MELFI</v>
          </cell>
        </row>
        <row r="3986">
          <cell r="AA3986" t="str">
            <v>MELICUCCA'</v>
          </cell>
        </row>
        <row r="3987">
          <cell r="AA3987" t="str">
            <v>MELICUCCO</v>
          </cell>
        </row>
        <row r="3988">
          <cell r="AA3988" t="str">
            <v>MELILLI</v>
          </cell>
        </row>
        <row r="3989">
          <cell r="AA3989" t="str">
            <v>MELISSA</v>
          </cell>
        </row>
        <row r="3990">
          <cell r="AA3990" t="str">
            <v>MELISSANO</v>
          </cell>
        </row>
        <row r="3991">
          <cell r="AA3991" t="str">
            <v>MELITO DI NAPOLI</v>
          </cell>
        </row>
        <row r="3992">
          <cell r="AA3992" t="str">
            <v>MELITO DI PORTO SALVO</v>
          </cell>
        </row>
        <row r="3993">
          <cell r="AA3993" t="str">
            <v>MELITO IRPINO</v>
          </cell>
        </row>
        <row r="3994">
          <cell r="AA3994" t="str">
            <v>MELIZZANO</v>
          </cell>
        </row>
        <row r="3995">
          <cell r="AA3995" t="str">
            <v>MELLE</v>
          </cell>
        </row>
        <row r="3996">
          <cell r="AA3996" t="str">
            <v>MELLO</v>
          </cell>
        </row>
        <row r="3997">
          <cell r="AA3997" t="str">
            <v>MELPIGNANO</v>
          </cell>
        </row>
        <row r="3998">
          <cell r="AA3998" t="str">
            <v>MELTINA</v>
          </cell>
        </row>
        <row r="3999">
          <cell r="AA3999" t="str">
            <v>MELZO</v>
          </cell>
        </row>
        <row r="4000">
          <cell r="AA4000" t="str">
            <v>MENAGGIO</v>
          </cell>
        </row>
        <row r="4001">
          <cell r="AA4001" t="str">
            <v>MENAROLA</v>
          </cell>
        </row>
        <row r="4002">
          <cell r="AA4002" t="str">
            <v>MENCONICO</v>
          </cell>
        </row>
        <row r="4003">
          <cell r="AA4003" t="str">
            <v>MENDATICA</v>
          </cell>
        </row>
        <row r="4004">
          <cell r="AA4004" t="str">
            <v>MENDICINO</v>
          </cell>
        </row>
        <row r="4005">
          <cell r="AA4005" t="str">
            <v>MENFI</v>
          </cell>
        </row>
        <row r="4006">
          <cell r="AA4006" t="str">
            <v>MENTANA</v>
          </cell>
        </row>
        <row r="4007">
          <cell r="AA4007" t="str">
            <v>MEOLO</v>
          </cell>
        </row>
        <row r="4008">
          <cell r="AA4008" t="str">
            <v>MERANA</v>
          </cell>
        </row>
        <row r="4009">
          <cell r="AA4009" t="str">
            <v>MERANO</v>
          </cell>
        </row>
        <row r="4010">
          <cell r="AA4010" t="str">
            <v>MERATE</v>
          </cell>
        </row>
        <row r="4011">
          <cell r="AA4011" t="str">
            <v>MERCALLO</v>
          </cell>
        </row>
        <row r="4012">
          <cell r="AA4012" t="str">
            <v>MERCATELLO SUL METAURO</v>
          </cell>
        </row>
        <row r="4013">
          <cell r="AA4013" t="str">
            <v>MERCATINO CONCA</v>
          </cell>
        </row>
        <row r="4014">
          <cell r="AA4014" t="str">
            <v>MERCATO SAN SEVERINO</v>
          </cell>
        </row>
        <row r="4015">
          <cell r="AA4015" t="str">
            <v>MERCATO SARACENO</v>
          </cell>
        </row>
        <row r="4016">
          <cell r="AA4016" t="str">
            <v>MERCENASCO</v>
          </cell>
        </row>
        <row r="4017">
          <cell r="AA4017" t="str">
            <v>MERCOGLIANO</v>
          </cell>
        </row>
        <row r="4018">
          <cell r="AA4018" t="str">
            <v>MERETO DI TOMBA</v>
          </cell>
        </row>
        <row r="4019">
          <cell r="AA4019" t="str">
            <v>MERGO</v>
          </cell>
        </row>
        <row r="4020">
          <cell r="AA4020" t="str">
            <v>MERGOZZO</v>
          </cell>
        </row>
        <row r="4021">
          <cell r="AA4021" t="str">
            <v>MERI'</v>
          </cell>
        </row>
        <row r="4022">
          <cell r="AA4022" t="str">
            <v>MERLARA</v>
          </cell>
        </row>
        <row r="4023">
          <cell r="AA4023" t="str">
            <v>MERLINO</v>
          </cell>
        </row>
        <row r="4024">
          <cell r="AA4024" t="str">
            <v>MERONE</v>
          </cell>
        </row>
        <row r="4025">
          <cell r="AA4025" t="str">
            <v>MESAGNE</v>
          </cell>
        </row>
        <row r="4026">
          <cell r="AA4026" t="str">
            <v>MESE</v>
          </cell>
        </row>
        <row r="4027">
          <cell r="AA4027" t="str">
            <v>MESENZANA</v>
          </cell>
        </row>
        <row r="4028">
          <cell r="AA4028" t="str">
            <v>MESERO</v>
          </cell>
        </row>
        <row r="4029">
          <cell r="AA4029" t="str">
            <v>MESOLA</v>
          </cell>
        </row>
        <row r="4030">
          <cell r="AA4030" t="str">
            <v>MESORACA</v>
          </cell>
        </row>
        <row r="4031">
          <cell r="AA4031" t="str">
            <v>MESSINA</v>
          </cell>
        </row>
        <row r="4032">
          <cell r="AA4032" t="str">
            <v>MESTRINO</v>
          </cell>
        </row>
        <row r="4033">
          <cell r="AA4033" t="str">
            <v>META</v>
          </cell>
        </row>
        <row r="4034">
          <cell r="AA4034" t="str">
            <v>MEUGLIANO</v>
          </cell>
        </row>
        <row r="4035">
          <cell r="AA4035" t="str">
            <v>MEZZAGO</v>
          </cell>
        </row>
        <row r="4036">
          <cell r="AA4036" t="str">
            <v>MEZZANA</v>
          </cell>
        </row>
        <row r="4037">
          <cell r="AA4037" t="str">
            <v>MEZZANA BIGLI</v>
          </cell>
        </row>
        <row r="4038">
          <cell r="AA4038" t="str">
            <v>MEZZANA MORTIGLIENGO</v>
          </cell>
        </row>
        <row r="4039">
          <cell r="AA4039" t="str">
            <v>MEZZANA RABATTONE</v>
          </cell>
        </row>
        <row r="4040">
          <cell r="AA4040" t="str">
            <v>MEZZANE DI SOTTO</v>
          </cell>
        </row>
        <row r="4041">
          <cell r="AA4041" t="str">
            <v>MEZZANEGO</v>
          </cell>
        </row>
        <row r="4042">
          <cell r="AA4042" t="str">
            <v>MEZZANI</v>
          </cell>
        </row>
        <row r="4043">
          <cell r="AA4043" t="str">
            <v>MEZZANINO</v>
          </cell>
        </row>
        <row r="4044">
          <cell r="AA4044" t="str">
            <v>MEZZANO</v>
          </cell>
        </row>
        <row r="4045">
          <cell r="AA4045" t="str">
            <v>MEZZEGRA</v>
          </cell>
        </row>
        <row r="4046">
          <cell r="AA4046" t="str">
            <v>MEZZENILE</v>
          </cell>
        </row>
        <row r="4047">
          <cell r="AA4047" t="str">
            <v>MEZZOCORONA</v>
          </cell>
        </row>
        <row r="4048">
          <cell r="AA4048" t="str">
            <v>MEZZOJUSO</v>
          </cell>
        </row>
        <row r="4049">
          <cell r="AA4049" t="str">
            <v>MEZZOLDO</v>
          </cell>
        </row>
        <row r="4050">
          <cell r="AA4050" t="str">
            <v>MEZZOLOMBARDO</v>
          </cell>
        </row>
        <row r="4051">
          <cell r="AA4051" t="str">
            <v>MEZZOMERICO</v>
          </cell>
        </row>
        <row r="4052">
          <cell r="AA4052" t="str">
            <v>MIAGLIANO</v>
          </cell>
        </row>
        <row r="4053">
          <cell r="AA4053" t="str">
            <v>MIANE</v>
          </cell>
        </row>
        <row r="4054">
          <cell r="AA4054" t="str">
            <v>MIASINO</v>
          </cell>
        </row>
        <row r="4055">
          <cell r="AA4055" t="str">
            <v>MIAZZINA</v>
          </cell>
        </row>
        <row r="4056">
          <cell r="AA4056" t="str">
            <v>MICIGLIANO</v>
          </cell>
        </row>
        <row r="4057">
          <cell r="AA4057" t="str">
            <v>MIGGIANO</v>
          </cell>
        </row>
        <row r="4058">
          <cell r="AA4058" t="str">
            <v>MIGLIANICO</v>
          </cell>
        </row>
        <row r="4059">
          <cell r="AA4059" t="str">
            <v>MIGLIARINO</v>
          </cell>
        </row>
        <row r="4060">
          <cell r="AA4060" t="str">
            <v>MIGLIARO</v>
          </cell>
        </row>
        <row r="4061">
          <cell r="AA4061" t="str">
            <v>MIGLIERINA</v>
          </cell>
        </row>
        <row r="4062">
          <cell r="AA4062" t="str">
            <v>MIGLIONICO</v>
          </cell>
        </row>
        <row r="4063">
          <cell r="AA4063" t="str">
            <v>MIGNANEGO</v>
          </cell>
        </row>
        <row r="4064">
          <cell r="AA4064" t="str">
            <v>MIGNANO MONTE LUNGO</v>
          </cell>
        </row>
        <row r="4065">
          <cell r="AA4065" t="str">
            <v>MILANO</v>
          </cell>
        </row>
        <row r="4066">
          <cell r="AA4066" t="str">
            <v>MILAZZO</v>
          </cell>
        </row>
        <row r="4067">
          <cell r="AA4067" t="str">
            <v>MILENA</v>
          </cell>
        </row>
        <row r="4068">
          <cell r="AA4068" t="str">
            <v>MILETO</v>
          </cell>
        </row>
        <row r="4069">
          <cell r="AA4069" t="str">
            <v>MILIS</v>
          </cell>
        </row>
        <row r="4070">
          <cell r="AA4070" t="str">
            <v>MILITELLO IN VAL DI CATANIA</v>
          </cell>
        </row>
        <row r="4071">
          <cell r="AA4071" t="str">
            <v>MILITELLO ROSMARINO</v>
          </cell>
        </row>
        <row r="4072">
          <cell r="AA4072" t="str">
            <v>MILLESIMO</v>
          </cell>
        </row>
        <row r="4073">
          <cell r="AA4073" t="str">
            <v>MILO</v>
          </cell>
        </row>
        <row r="4074">
          <cell r="AA4074" t="str">
            <v>MILZANO</v>
          </cell>
        </row>
        <row r="4075">
          <cell r="AA4075" t="str">
            <v>MINEO</v>
          </cell>
        </row>
        <row r="4076">
          <cell r="AA4076" t="str">
            <v>MINERBE</v>
          </cell>
        </row>
        <row r="4077">
          <cell r="AA4077" t="str">
            <v>MINERBIO</v>
          </cell>
        </row>
        <row r="4078">
          <cell r="AA4078" t="str">
            <v>MINERVINO DI LECCE</v>
          </cell>
        </row>
        <row r="4079">
          <cell r="AA4079" t="str">
            <v>MINERVINO MURGE</v>
          </cell>
        </row>
        <row r="4080">
          <cell r="AA4080" t="str">
            <v>MINORI</v>
          </cell>
        </row>
        <row r="4081">
          <cell r="AA4081" t="str">
            <v>MINTURNO</v>
          </cell>
        </row>
        <row r="4082">
          <cell r="AA4082" t="str">
            <v>MINUCCIANO</v>
          </cell>
        </row>
        <row r="4083">
          <cell r="AA4083" t="str">
            <v>MIOGLIA</v>
          </cell>
        </row>
        <row r="4084">
          <cell r="AA4084" t="str">
            <v>MIRA</v>
          </cell>
        </row>
        <row r="4085">
          <cell r="AA4085" t="str">
            <v>MIRABELLA ECLANO</v>
          </cell>
        </row>
        <row r="4086">
          <cell r="AA4086" t="str">
            <v>MIRABELLA IMBACCARI</v>
          </cell>
        </row>
        <row r="4087">
          <cell r="AA4087" t="str">
            <v>MIRABELLO</v>
          </cell>
        </row>
        <row r="4088">
          <cell r="AA4088" t="str">
            <v>MIRABELLO MONFERRATO</v>
          </cell>
        </row>
        <row r="4089">
          <cell r="AA4089" t="str">
            <v>MIRABELLO SANNITICO</v>
          </cell>
        </row>
        <row r="4090">
          <cell r="AA4090" t="str">
            <v>MIRADOLO TERME</v>
          </cell>
        </row>
        <row r="4091">
          <cell r="AA4091" t="str">
            <v>MIRANDA</v>
          </cell>
        </row>
        <row r="4092">
          <cell r="AA4092" t="str">
            <v>MIRANDOLA</v>
          </cell>
        </row>
        <row r="4093">
          <cell r="AA4093" t="str">
            <v>MIRANO</v>
          </cell>
        </row>
        <row r="4094">
          <cell r="AA4094" t="str">
            <v>MIRTO</v>
          </cell>
        </row>
        <row r="4095">
          <cell r="AA4095" t="str">
            <v>MISANO ADRIATICO</v>
          </cell>
        </row>
        <row r="4096">
          <cell r="AA4096" t="str">
            <v>MISANO DI GERA D'ADDA</v>
          </cell>
        </row>
        <row r="4097">
          <cell r="AA4097" t="str">
            <v>MISILMERI</v>
          </cell>
        </row>
        <row r="4098">
          <cell r="AA4098" t="str">
            <v>MISINTO</v>
          </cell>
        </row>
        <row r="4099">
          <cell r="AA4099" t="str">
            <v>MISSAGLIA</v>
          </cell>
        </row>
        <row r="4100">
          <cell r="AA4100" t="str">
            <v>MISSANELLO</v>
          </cell>
        </row>
        <row r="4101">
          <cell r="AA4101" t="str">
            <v>MISTERBIANCO</v>
          </cell>
        </row>
        <row r="4102">
          <cell r="AA4102" t="str">
            <v>MISTRETTA</v>
          </cell>
        </row>
        <row r="4103">
          <cell r="AA4103" t="str">
            <v>MOASCA</v>
          </cell>
        </row>
        <row r="4104">
          <cell r="AA4104" t="str">
            <v>MOCONESI</v>
          </cell>
        </row>
        <row r="4105">
          <cell r="AA4105" t="str">
            <v>MODENA</v>
          </cell>
        </row>
        <row r="4106">
          <cell r="AA4106" t="str">
            <v>MODICA</v>
          </cell>
        </row>
        <row r="4107">
          <cell r="AA4107" t="str">
            <v>MODIGLIANA</v>
          </cell>
        </row>
        <row r="4108">
          <cell r="AA4108" t="str">
            <v>MODOLO</v>
          </cell>
        </row>
        <row r="4109">
          <cell r="AA4109" t="str">
            <v>MODUGNO</v>
          </cell>
        </row>
        <row r="4110">
          <cell r="AA4110" t="str">
            <v>MOENA</v>
          </cell>
        </row>
        <row r="4111">
          <cell r="AA4111" t="str">
            <v>MOGGIO</v>
          </cell>
        </row>
        <row r="4112">
          <cell r="AA4112" t="str">
            <v>MOGGIO UDINESE</v>
          </cell>
        </row>
        <row r="4113">
          <cell r="AA4113" t="str">
            <v>MOGLIA</v>
          </cell>
        </row>
        <row r="4114">
          <cell r="AA4114" t="str">
            <v>MOGLIANO</v>
          </cell>
        </row>
        <row r="4115">
          <cell r="AA4115" t="str">
            <v>MOGLIANO VENETO</v>
          </cell>
        </row>
        <row r="4116">
          <cell r="AA4116" t="str">
            <v>MOGORELLA</v>
          </cell>
        </row>
        <row r="4117">
          <cell r="AA4117" t="str">
            <v>MOGORO</v>
          </cell>
        </row>
        <row r="4118">
          <cell r="AA4118" t="str">
            <v>MOIANO</v>
          </cell>
        </row>
        <row r="4119">
          <cell r="AA4119" t="str">
            <v>MOIMACCO</v>
          </cell>
        </row>
        <row r="4120">
          <cell r="AA4120" t="str">
            <v>MOIO ALCANTARA</v>
          </cell>
        </row>
        <row r="4121">
          <cell r="AA4121" t="str">
            <v>MOIO DE' CALVI</v>
          </cell>
        </row>
        <row r="4122">
          <cell r="AA4122" t="str">
            <v>MOIO DELLA CIVITELLA</v>
          </cell>
        </row>
        <row r="4123">
          <cell r="AA4123" t="str">
            <v>MOIOLA</v>
          </cell>
        </row>
        <row r="4124">
          <cell r="AA4124" t="str">
            <v>MOLA DI BARI</v>
          </cell>
        </row>
        <row r="4125">
          <cell r="AA4125" t="str">
            <v>MOLARE</v>
          </cell>
        </row>
        <row r="4126">
          <cell r="AA4126" t="str">
            <v>MOLAZZANA</v>
          </cell>
        </row>
        <row r="4127">
          <cell r="AA4127" t="str">
            <v>MOLFETTA</v>
          </cell>
        </row>
        <row r="4128">
          <cell r="AA4128" t="str">
            <v>MOLINA ATERNO</v>
          </cell>
        </row>
        <row r="4129">
          <cell r="AA4129" t="str">
            <v>MOLINA DI LEDRO</v>
          </cell>
        </row>
        <row r="4130">
          <cell r="AA4130" t="str">
            <v>MOLINARA</v>
          </cell>
        </row>
        <row r="4131">
          <cell r="AA4131" t="str">
            <v>MOLINELLA</v>
          </cell>
        </row>
        <row r="4132">
          <cell r="AA4132" t="str">
            <v>MOLINI DI TRIORA</v>
          </cell>
        </row>
        <row r="4133">
          <cell r="AA4133" t="str">
            <v>MOLINO DEI TORTI</v>
          </cell>
        </row>
        <row r="4134">
          <cell r="AA4134" t="str">
            <v>MOLISE</v>
          </cell>
        </row>
        <row r="4135">
          <cell r="AA4135" t="str">
            <v>MOLITERNO</v>
          </cell>
        </row>
        <row r="4136">
          <cell r="AA4136" t="str">
            <v>MOLLIA</v>
          </cell>
        </row>
        <row r="4137">
          <cell r="AA4137" t="str">
            <v>MOLOCHIO</v>
          </cell>
        </row>
        <row r="4138">
          <cell r="AA4138" t="str">
            <v>MOLTENO</v>
          </cell>
        </row>
        <row r="4139">
          <cell r="AA4139" t="str">
            <v>MOLTRASIO</v>
          </cell>
        </row>
        <row r="4140">
          <cell r="AA4140" t="str">
            <v>MOLVENA</v>
          </cell>
        </row>
        <row r="4141">
          <cell r="AA4141" t="str">
            <v>MOLVENO</v>
          </cell>
        </row>
        <row r="4142">
          <cell r="AA4142" t="str">
            <v>MOMBALDONE</v>
          </cell>
        </row>
        <row r="4143">
          <cell r="AA4143" t="str">
            <v>MOMBARCARO</v>
          </cell>
        </row>
        <row r="4144">
          <cell r="AA4144" t="str">
            <v>MOMBAROCCIO</v>
          </cell>
        </row>
        <row r="4145">
          <cell r="AA4145" t="str">
            <v>MOMBARUZZO</v>
          </cell>
        </row>
        <row r="4146">
          <cell r="AA4146" t="str">
            <v>MOMBASIGLIO</v>
          </cell>
        </row>
        <row r="4147">
          <cell r="AA4147" t="str">
            <v>MOMBELLO DI TORINO</v>
          </cell>
        </row>
        <row r="4148">
          <cell r="AA4148" t="str">
            <v>MOMBELLO MONFERRATO</v>
          </cell>
        </row>
        <row r="4149">
          <cell r="AA4149" t="str">
            <v>MOMBERCELLI</v>
          </cell>
        </row>
        <row r="4150">
          <cell r="AA4150" t="str">
            <v>MOMO</v>
          </cell>
        </row>
        <row r="4151">
          <cell r="AA4151" t="str">
            <v>MOMPANTERO</v>
          </cell>
        </row>
        <row r="4152">
          <cell r="AA4152" t="str">
            <v>MOMPEO</v>
          </cell>
        </row>
        <row r="4153">
          <cell r="AA4153" t="str">
            <v>MOMPERONE</v>
          </cell>
        </row>
        <row r="4154">
          <cell r="AA4154" t="str">
            <v>MONACILIONI</v>
          </cell>
        </row>
        <row r="4155">
          <cell r="AA4155" t="str">
            <v>MONALE</v>
          </cell>
        </row>
        <row r="4156">
          <cell r="AA4156" t="str">
            <v>MONASTERACE</v>
          </cell>
        </row>
        <row r="4157">
          <cell r="AA4157" t="str">
            <v>MONASTERO BORMIDA</v>
          </cell>
        </row>
        <row r="4158">
          <cell r="AA4158" t="str">
            <v>MONASTERO DI LANZO</v>
          </cell>
        </row>
        <row r="4159">
          <cell r="AA4159" t="str">
            <v>MONASTERO DI VASCO</v>
          </cell>
        </row>
        <row r="4160">
          <cell r="AA4160" t="str">
            <v>MONASTEROLO CASOTTO</v>
          </cell>
        </row>
        <row r="4161">
          <cell r="AA4161" t="str">
            <v>MONASTEROLO DEL CASTELLO</v>
          </cell>
        </row>
        <row r="4162">
          <cell r="AA4162" t="str">
            <v>MONASTEROLO DI SAVIGLIANO</v>
          </cell>
        </row>
        <row r="4163">
          <cell r="AA4163" t="str">
            <v>MONASTIER DI TREVISO</v>
          </cell>
        </row>
        <row r="4164">
          <cell r="AA4164" t="str">
            <v>MONASTIR</v>
          </cell>
        </row>
        <row r="4165">
          <cell r="AA4165" t="str">
            <v>MONCALIERI</v>
          </cell>
        </row>
        <row r="4166">
          <cell r="AA4166" t="str">
            <v>MONCALVO</v>
          </cell>
        </row>
        <row r="4167">
          <cell r="AA4167" t="str">
            <v>MONCENISIO</v>
          </cell>
        </row>
        <row r="4168">
          <cell r="AA4168" t="str">
            <v>MONCESTINO</v>
          </cell>
        </row>
        <row r="4169">
          <cell r="AA4169" t="str">
            <v>MONCHIERO</v>
          </cell>
        </row>
        <row r="4170">
          <cell r="AA4170" t="str">
            <v>MONCHIO DELLE CORTI</v>
          </cell>
        </row>
        <row r="4171">
          <cell r="AA4171" t="str">
            <v>MONCLASSICO</v>
          </cell>
        </row>
        <row r="4172">
          <cell r="AA4172" t="str">
            <v>MONCRIVELLO</v>
          </cell>
        </row>
        <row r="4173">
          <cell r="AA4173" t="str">
            <v>MONCUCCO TORINESE</v>
          </cell>
        </row>
        <row r="4174">
          <cell r="AA4174" t="str">
            <v>MONDAINO</v>
          </cell>
        </row>
        <row r="4175">
          <cell r="AA4175" t="str">
            <v>MONDAVIO</v>
          </cell>
        </row>
        <row r="4176">
          <cell r="AA4176" t="str">
            <v>MONDOLFO</v>
          </cell>
        </row>
        <row r="4177">
          <cell r="AA4177" t="str">
            <v>MONDOVI'</v>
          </cell>
        </row>
        <row r="4178">
          <cell r="AA4178" t="str">
            <v>MONDRAGONE</v>
          </cell>
        </row>
        <row r="4179">
          <cell r="AA4179" t="str">
            <v>MONEGLIA</v>
          </cell>
        </row>
        <row r="4180">
          <cell r="AA4180" t="str">
            <v>MONESIGLIO</v>
          </cell>
        </row>
        <row r="4181">
          <cell r="AA4181" t="str">
            <v>MONFALCONE</v>
          </cell>
        </row>
        <row r="4182">
          <cell r="AA4182" t="str">
            <v>MONFORTE D'ALBA</v>
          </cell>
        </row>
        <row r="4183">
          <cell r="AA4183" t="str">
            <v>MONFORTE SAN GIORGIO</v>
          </cell>
        </row>
        <row r="4184">
          <cell r="AA4184" t="str">
            <v>MONFUMO</v>
          </cell>
        </row>
        <row r="4185">
          <cell r="AA4185" t="str">
            <v>MONGARDINO</v>
          </cell>
        </row>
        <row r="4186">
          <cell r="AA4186" t="str">
            <v>MONGHIDORO</v>
          </cell>
        </row>
        <row r="4187">
          <cell r="AA4187" t="str">
            <v>MONGIANA</v>
          </cell>
        </row>
        <row r="4188">
          <cell r="AA4188" t="str">
            <v>MONGIARDINO LIGURE</v>
          </cell>
        </row>
        <row r="4189">
          <cell r="AA4189" t="str">
            <v>MONGIUFFI MELIA</v>
          </cell>
        </row>
        <row r="4190">
          <cell r="AA4190" t="str">
            <v>MONGRANDO</v>
          </cell>
        </row>
        <row r="4191">
          <cell r="AA4191" t="str">
            <v>MONGRASSANO</v>
          </cell>
        </row>
        <row r="4192">
          <cell r="AA4192" t="str">
            <v>MONGUELFO</v>
          </cell>
        </row>
        <row r="4193">
          <cell r="AA4193" t="str">
            <v>MONGUZZO</v>
          </cell>
        </row>
        <row r="4194">
          <cell r="AA4194" t="str">
            <v>MONIGA DEL GARDA</v>
          </cell>
        </row>
        <row r="4195">
          <cell r="AA4195" t="str">
            <v>MONLEALE</v>
          </cell>
        </row>
        <row r="4196">
          <cell r="AA4196" t="str">
            <v>MONNO</v>
          </cell>
        </row>
        <row r="4197">
          <cell r="AA4197" t="str">
            <v>MONOPOLI</v>
          </cell>
        </row>
        <row r="4198">
          <cell r="AA4198" t="str">
            <v>MONREALE</v>
          </cell>
        </row>
        <row r="4199">
          <cell r="AA4199" t="str">
            <v>MONRUPINO</v>
          </cell>
        </row>
        <row r="4200">
          <cell r="AA4200" t="str">
            <v>MONSAMPIETRO MORICO</v>
          </cell>
        </row>
        <row r="4201">
          <cell r="AA4201" t="str">
            <v>MONSAMPOLO DEL TRONTO</v>
          </cell>
        </row>
        <row r="4202">
          <cell r="AA4202" t="str">
            <v>MONSANO</v>
          </cell>
        </row>
        <row r="4203">
          <cell r="AA4203" t="str">
            <v>MONSELICE</v>
          </cell>
        </row>
        <row r="4204">
          <cell r="AA4204" t="str">
            <v>MONSERRATO</v>
          </cell>
        </row>
        <row r="4205">
          <cell r="AA4205" t="str">
            <v>MONSUMMANO TERME</v>
          </cell>
        </row>
        <row r="4206">
          <cell r="AA4206" t="str">
            <v>MONTA'</v>
          </cell>
        </row>
        <row r="4207">
          <cell r="AA4207" t="str">
            <v>MONTABONE</v>
          </cell>
        </row>
        <row r="4208">
          <cell r="AA4208" t="str">
            <v>MONTAFIA</v>
          </cell>
        </row>
        <row r="4209">
          <cell r="AA4209" t="str">
            <v>MONTAGANO</v>
          </cell>
        </row>
        <row r="4210">
          <cell r="AA4210" t="str">
            <v>MONTAGNA</v>
          </cell>
        </row>
        <row r="4211">
          <cell r="AA4211" t="str">
            <v>MONTAGNA IN VALTELLINA</v>
          </cell>
        </row>
        <row r="4212">
          <cell r="AA4212" t="str">
            <v>MONTAGNANA</v>
          </cell>
        </row>
        <row r="4213">
          <cell r="AA4213" t="str">
            <v>MONTAGNAREALE</v>
          </cell>
        </row>
        <row r="4214">
          <cell r="AA4214" t="str">
            <v>MONTAGNE</v>
          </cell>
        </row>
        <row r="4215">
          <cell r="AA4215" t="str">
            <v>MONTAGUTO</v>
          </cell>
        </row>
        <row r="4216">
          <cell r="AA4216" t="str">
            <v>MONTAIONE</v>
          </cell>
        </row>
        <row r="4217">
          <cell r="AA4217" t="str">
            <v>MONTALBANO ELICONA</v>
          </cell>
        </row>
        <row r="4218">
          <cell r="AA4218" t="str">
            <v>MONTALBANO JONICO</v>
          </cell>
        </row>
        <row r="4219">
          <cell r="AA4219" t="str">
            <v>MONTALCINO</v>
          </cell>
        </row>
        <row r="4220">
          <cell r="AA4220" t="str">
            <v>MONTALDEO</v>
          </cell>
        </row>
        <row r="4221">
          <cell r="AA4221" t="str">
            <v>MONTALDO BORMIDA</v>
          </cell>
        </row>
        <row r="4222">
          <cell r="AA4222" t="str">
            <v>MONTALDO DI MONDOVI'</v>
          </cell>
        </row>
        <row r="4223">
          <cell r="AA4223" t="str">
            <v>MONTALDO ROERO</v>
          </cell>
        </row>
        <row r="4224">
          <cell r="AA4224" t="str">
            <v>MONTALDO SCARAMPI</v>
          </cell>
        </row>
        <row r="4225">
          <cell r="AA4225" t="str">
            <v>MONTALDO TORINESE</v>
          </cell>
        </row>
        <row r="4226">
          <cell r="AA4226" t="str">
            <v>MONTALE</v>
          </cell>
        </row>
        <row r="4227">
          <cell r="AA4227" t="str">
            <v>MONTALENGHE</v>
          </cell>
        </row>
        <row r="4228">
          <cell r="AA4228" t="str">
            <v>MONTALLEGRO</v>
          </cell>
        </row>
        <row r="4229">
          <cell r="AA4229" t="str">
            <v>MONTALTO DELLE MARCHE</v>
          </cell>
        </row>
        <row r="4230">
          <cell r="AA4230" t="str">
            <v>MONTALTO DI CASTRO</v>
          </cell>
        </row>
        <row r="4231">
          <cell r="AA4231" t="str">
            <v>MONTALTO DORA</v>
          </cell>
        </row>
        <row r="4232">
          <cell r="AA4232" t="str">
            <v>MONTALTO LIGURE</v>
          </cell>
        </row>
        <row r="4233">
          <cell r="AA4233" t="str">
            <v>MONTALTO PAVESE</v>
          </cell>
        </row>
        <row r="4234">
          <cell r="AA4234" t="str">
            <v>MONTALTO UFFUGO</v>
          </cell>
        </row>
        <row r="4235">
          <cell r="AA4235" t="str">
            <v>MONTANARO</v>
          </cell>
        </row>
        <row r="4236">
          <cell r="AA4236" t="str">
            <v>MONTANASO LOMBARDO</v>
          </cell>
        </row>
        <row r="4237">
          <cell r="AA4237" t="str">
            <v>MONTANERA</v>
          </cell>
        </row>
        <row r="4238">
          <cell r="AA4238" t="str">
            <v>MONTANO ANTILIA</v>
          </cell>
        </row>
        <row r="4239">
          <cell r="AA4239" t="str">
            <v>MONTANO LUCINO</v>
          </cell>
        </row>
        <row r="4240">
          <cell r="AA4240" t="str">
            <v>MONTAPPONE</v>
          </cell>
        </row>
        <row r="4241">
          <cell r="AA4241" t="str">
            <v>MONTAQUILA</v>
          </cell>
        </row>
        <row r="4242">
          <cell r="AA4242" t="str">
            <v>MONTASOLA</v>
          </cell>
        </row>
        <row r="4243">
          <cell r="AA4243" t="str">
            <v>MONTAURO</v>
          </cell>
        </row>
        <row r="4244">
          <cell r="AA4244" t="str">
            <v>MONTAZZOLI</v>
          </cell>
        </row>
        <row r="4245">
          <cell r="AA4245" t="str">
            <v>MONTE ARGENTARIO</v>
          </cell>
        </row>
        <row r="4246">
          <cell r="AA4246" t="str">
            <v>MONTE CASTELLO DI VIBIO</v>
          </cell>
        </row>
        <row r="4247">
          <cell r="AA4247" t="str">
            <v>MONTE CAVALLO</v>
          </cell>
        </row>
        <row r="4248">
          <cell r="AA4248" t="str">
            <v>MONTE CERIGNONE</v>
          </cell>
        </row>
        <row r="4249">
          <cell r="AA4249" t="str">
            <v>MONTE COLOMBO</v>
          </cell>
        </row>
        <row r="4250">
          <cell r="AA4250" t="str">
            <v>MONTE CREMASCO</v>
          </cell>
        </row>
        <row r="4251">
          <cell r="AA4251" t="str">
            <v>MONTE DI MALO</v>
          </cell>
        </row>
        <row r="4252">
          <cell r="AA4252" t="str">
            <v>MONTE DI PROCIDA</v>
          </cell>
        </row>
        <row r="4253">
          <cell r="AA4253" t="str">
            <v>MONTE GIBERTO</v>
          </cell>
        </row>
        <row r="4254">
          <cell r="AA4254" t="str">
            <v>MONTE ISOLA</v>
          </cell>
        </row>
        <row r="4255">
          <cell r="AA4255" t="str">
            <v>MONTE MARENZO</v>
          </cell>
        </row>
        <row r="4256">
          <cell r="AA4256" t="str">
            <v>MONTE PORZIO</v>
          </cell>
        </row>
        <row r="4257">
          <cell r="AA4257" t="str">
            <v>MONTE PORZIO CATONE</v>
          </cell>
        </row>
        <row r="4258">
          <cell r="AA4258" t="str">
            <v>MONTE RINALDO</v>
          </cell>
        </row>
        <row r="4259">
          <cell r="AA4259" t="str">
            <v>MONTE ROBERTO</v>
          </cell>
        </row>
        <row r="4260">
          <cell r="AA4260" t="str">
            <v>MONTE ROMANO</v>
          </cell>
        </row>
        <row r="4261">
          <cell r="AA4261" t="str">
            <v>MONTE SAN BIAGIO</v>
          </cell>
        </row>
        <row r="4262">
          <cell r="AA4262" t="str">
            <v>MONTE SAN GIACOMO</v>
          </cell>
        </row>
        <row r="4263">
          <cell r="AA4263" t="str">
            <v>MONTE SAN GIOVANNI CAMPANO</v>
          </cell>
        </row>
        <row r="4264">
          <cell r="AA4264" t="str">
            <v>MONTE SAN GIOVANNI IN SABINA</v>
          </cell>
        </row>
        <row r="4265">
          <cell r="AA4265" t="str">
            <v>MONTE SAN GIUSTO</v>
          </cell>
        </row>
        <row r="4266">
          <cell r="AA4266" t="str">
            <v>MONTE SAN MARTINO</v>
          </cell>
        </row>
        <row r="4267">
          <cell r="AA4267" t="str">
            <v>MONTE SAN PIETRANGELI</v>
          </cell>
        </row>
        <row r="4268">
          <cell r="AA4268" t="str">
            <v>MONTE SAN PIETRO</v>
          </cell>
        </row>
        <row r="4269">
          <cell r="AA4269" t="str">
            <v>MONTE SAN SAVINO</v>
          </cell>
        </row>
        <row r="4270">
          <cell r="AA4270" t="str">
            <v>MONTE SANTA MARIA TIBERINA</v>
          </cell>
        </row>
        <row r="4271">
          <cell r="AA4271" t="str">
            <v>MONTE SANT'ANGELO</v>
          </cell>
        </row>
        <row r="4272">
          <cell r="AA4272" t="str">
            <v>MONTE URANO</v>
          </cell>
        </row>
        <row r="4273">
          <cell r="AA4273" t="str">
            <v>MONTE VIDON COMBATTE</v>
          </cell>
        </row>
        <row r="4274">
          <cell r="AA4274" t="str">
            <v>MONTE VIDON CORRADO</v>
          </cell>
        </row>
        <row r="4275">
          <cell r="AA4275" t="str">
            <v>MONTEBELLO DELLA BATTAGLIA</v>
          </cell>
        </row>
        <row r="4276">
          <cell r="AA4276" t="str">
            <v>MONTEBELLO DI BERTONA</v>
          </cell>
        </row>
        <row r="4277">
          <cell r="AA4277" t="str">
            <v>MONTEBELLO IONICO</v>
          </cell>
        </row>
        <row r="4278">
          <cell r="AA4278" t="str">
            <v>MONTEBELLO SUL SANGRO</v>
          </cell>
        </row>
        <row r="4279">
          <cell r="AA4279" t="str">
            <v>MONTEBELLO VICENTINO</v>
          </cell>
        </row>
        <row r="4280">
          <cell r="AA4280" t="str">
            <v>MONTEBELLUNA</v>
          </cell>
        </row>
        <row r="4281">
          <cell r="AA4281" t="str">
            <v>MONTEBRUNO</v>
          </cell>
        </row>
        <row r="4282">
          <cell r="AA4282" t="str">
            <v>MONTEBUONO</v>
          </cell>
        </row>
        <row r="4283">
          <cell r="AA4283" t="str">
            <v>MONTECALVO IN FOGLIA</v>
          </cell>
        </row>
        <row r="4284">
          <cell r="AA4284" t="str">
            <v>MONTECALVO IRPINO</v>
          </cell>
        </row>
        <row r="4285">
          <cell r="AA4285" t="str">
            <v>MONTECALVO VERSIGGIA</v>
          </cell>
        </row>
        <row r="4286">
          <cell r="AA4286" t="str">
            <v>MONTECARLO</v>
          </cell>
        </row>
        <row r="4287">
          <cell r="AA4287" t="str">
            <v>MONTECAROTTO</v>
          </cell>
        </row>
        <row r="4288">
          <cell r="AA4288" t="str">
            <v>MONTECASSIANO</v>
          </cell>
        </row>
        <row r="4289">
          <cell r="AA4289" t="str">
            <v>MONTECASTELLO</v>
          </cell>
        </row>
        <row r="4290">
          <cell r="AA4290" t="str">
            <v>MONTECASTRILLI</v>
          </cell>
        </row>
        <row r="4291">
          <cell r="AA4291" t="str">
            <v>MONTECATINI TERME</v>
          </cell>
        </row>
        <row r="4292">
          <cell r="AA4292" t="str">
            <v>MONTECATINI VAL DI CECINA</v>
          </cell>
        </row>
        <row r="4293">
          <cell r="AA4293" t="str">
            <v>MONTECCHIA DI CROSARA</v>
          </cell>
        </row>
        <row r="4294">
          <cell r="AA4294" t="str">
            <v>MONTECCHIO</v>
          </cell>
        </row>
        <row r="4295">
          <cell r="AA4295" t="str">
            <v>MONTECCHIO EMILIA</v>
          </cell>
        </row>
        <row r="4296">
          <cell r="AA4296" t="str">
            <v>MONTECCHIO MAGGIORE</v>
          </cell>
        </row>
        <row r="4297">
          <cell r="AA4297" t="str">
            <v>MONTECCHIO PRECALCINO</v>
          </cell>
        </row>
        <row r="4298">
          <cell r="AA4298" t="str">
            <v>MONTECHIARO D'ACQUI</v>
          </cell>
        </row>
        <row r="4299">
          <cell r="AA4299" t="str">
            <v>MONTECHIARO D'ASTI</v>
          </cell>
        </row>
        <row r="4300">
          <cell r="AA4300" t="str">
            <v>MONTECHIARUGOLO</v>
          </cell>
        </row>
        <row r="4301">
          <cell r="AA4301" t="str">
            <v>MONTECICCARDO</v>
          </cell>
        </row>
        <row r="4302">
          <cell r="AA4302" t="str">
            <v>MONTECILFONE</v>
          </cell>
        </row>
        <row r="4303">
          <cell r="AA4303" t="str">
            <v>MONTECOMPATRI</v>
          </cell>
        </row>
        <row r="4304">
          <cell r="AA4304" t="str">
            <v>MONTECOPIOLO</v>
          </cell>
        </row>
        <row r="4305">
          <cell r="AA4305" t="str">
            <v>MONTECORICE</v>
          </cell>
        </row>
        <row r="4306">
          <cell r="AA4306" t="str">
            <v>MONTECORVINO PUGLIANO</v>
          </cell>
        </row>
        <row r="4307">
          <cell r="AA4307" t="str">
            <v>MONTECORVINO ROVELLA</v>
          </cell>
        </row>
        <row r="4308">
          <cell r="AA4308" t="str">
            <v>MONTECOSARO</v>
          </cell>
        </row>
        <row r="4309">
          <cell r="AA4309" t="str">
            <v>MONTECRESTESE</v>
          </cell>
        </row>
        <row r="4310">
          <cell r="AA4310" t="str">
            <v>MONTECRETO</v>
          </cell>
        </row>
        <row r="4311">
          <cell r="AA4311" t="str">
            <v>MONTEDINOVE</v>
          </cell>
        </row>
        <row r="4312">
          <cell r="AA4312" t="str">
            <v>MONTEDORO</v>
          </cell>
        </row>
        <row r="4313">
          <cell r="AA4313" t="str">
            <v>MONTEFALCIONE</v>
          </cell>
        </row>
        <row r="4314">
          <cell r="AA4314" t="str">
            <v>MONTEFALCO</v>
          </cell>
        </row>
        <row r="4315">
          <cell r="AA4315" t="str">
            <v>MONTEFALCONE APPENNINO</v>
          </cell>
        </row>
        <row r="4316">
          <cell r="AA4316" t="str">
            <v>MONTEFALCONE DI VAL FORTORE</v>
          </cell>
        </row>
        <row r="4317">
          <cell r="AA4317" t="str">
            <v>MONTEFALCONE NEL SANNIO</v>
          </cell>
        </row>
        <row r="4318">
          <cell r="AA4318" t="str">
            <v>MONTEFANO</v>
          </cell>
        </row>
        <row r="4319">
          <cell r="AA4319" t="str">
            <v>MONTEFELCINO</v>
          </cell>
        </row>
        <row r="4320">
          <cell r="AA4320" t="str">
            <v>MONTEFERRANTE</v>
          </cell>
        </row>
        <row r="4321">
          <cell r="AA4321" t="str">
            <v>MONTEFIASCONE</v>
          </cell>
        </row>
        <row r="4322">
          <cell r="AA4322" t="str">
            <v>MONTEFINO</v>
          </cell>
        </row>
        <row r="4323">
          <cell r="AA4323" t="str">
            <v>MONTEFIORE CONCA</v>
          </cell>
        </row>
        <row r="4324">
          <cell r="AA4324" t="str">
            <v>MONTEFIORE DELL'ASO</v>
          </cell>
        </row>
        <row r="4325">
          <cell r="AA4325" t="str">
            <v>MONTEFIORINO</v>
          </cell>
        </row>
        <row r="4326">
          <cell r="AA4326" t="str">
            <v>MONTEFLAVIO</v>
          </cell>
        </row>
        <row r="4327">
          <cell r="AA4327" t="str">
            <v>MONTEFORTE CILENTO</v>
          </cell>
        </row>
        <row r="4328">
          <cell r="AA4328" t="str">
            <v>MONTEFORTE D'ALPONE</v>
          </cell>
        </row>
        <row r="4329">
          <cell r="AA4329" t="str">
            <v>MONTEFORTE IRPINO</v>
          </cell>
        </row>
        <row r="4330">
          <cell r="AA4330" t="str">
            <v>MONTEFORTINO</v>
          </cell>
        </row>
        <row r="4331">
          <cell r="AA4331" t="str">
            <v>MONTEFRANCO</v>
          </cell>
        </row>
        <row r="4332">
          <cell r="AA4332" t="str">
            <v>MONTEFREDANE</v>
          </cell>
        </row>
        <row r="4333">
          <cell r="AA4333" t="str">
            <v>MONTEFUSCO</v>
          </cell>
        </row>
        <row r="4334">
          <cell r="AA4334" t="str">
            <v>MONTEGABBIONE</v>
          </cell>
        </row>
        <row r="4335">
          <cell r="AA4335" t="str">
            <v>MONTEGALDA</v>
          </cell>
        </row>
        <row r="4336">
          <cell r="AA4336" t="str">
            <v>MONTEGALDELLA</v>
          </cell>
        </row>
        <row r="4337">
          <cell r="AA4337" t="str">
            <v>MONTEGALLO</v>
          </cell>
        </row>
        <row r="4338">
          <cell r="AA4338" t="str">
            <v>MONTEGIOCO</v>
          </cell>
        </row>
        <row r="4339">
          <cell r="AA4339" t="str">
            <v>MONTEGIORDANO</v>
          </cell>
        </row>
        <row r="4340">
          <cell r="AA4340" t="str">
            <v>MONTEGIORGIO</v>
          </cell>
        </row>
        <row r="4341">
          <cell r="AA4341" t="str">
            <v>MONTEGRANARO</v>
          </cell>
        </row>
        <row r="4342">
          <cell r="AA4342" t="str">
            <v>MONTEGRIDOLFO</v>
          </cell>
        </row>
        <row r="4343">
          <cell r="AA4343" t="str">
            <v>MONTEGRIMANO</v>
          </cell>
        </row>
        <row r="4344">
          <cell r="AA4344" t="str">
            <v>MONTEGRINO VALTRAVAGLIA</v>
          </cell>
        </row>
        <row r="4345">
          <cell r="AA4345" t="str">
            <v>MONTEGROSSO D'ASTI</v>
          </cell>
        </row>
        <row r="4346">
          <cell r="AA4346" t="str">
            <v>MONTEGROSSO PIAN LATTE</v>
          </cell>
        </row>
        <row r="4347">
          <cell r="AA4347" t="str">
            <v>MONTEGROTTO TERME</v>
          </cell>
        </row>
        <row r="4348">
          <cell r="AA4348" t="str">
            <v>MONTEIASI</v>
          </cell>
        </row>
        <row r="4349">
          <cell r="AA4349" t="str">
            <v>MONTELABBATE</v>
          </cell>
        </row>
        <row r="4350">
          <cell r="AA4350" t="str">
            <v>MONTELANICO</v>
          </cell>
        </row>
        <row r="4351">
          <cell r="AA4351" t="str">
            <v>MONTELAPIANO</v>
          </cell>
        </row>
        <row r="4352">
          <cell r="AA4352" t="str">
            <v>MONTELEONE DI FERMO</v>
          </cell>
        </row>
        <row r="4353">
          <cell r="AA4353" t="str">
            <v>MONTELEONE DI PUGLIA</v>
          </cell>
        </row>
        <row r="4354">
          <cell r="AA4354" t="str">
            <v>MONTELEONE DI SPOLETO</v>
          </cell>
        </row>
        <row r="4355">
          <cell r="AA4355" t="str">
            <v>MONTELEONE D'ORVIETO</v>
          </cell>
        </row>
        <row r="4356">
          <cell r="AA4356" t="str">
            <v>MONTELEONE ROCCA DORIA</v>
          </cell>
        </row>
        <row r="4357">
          <cell r="AA4357" t="str">
            <v>MONTELEONE SABINO</v>
          </cell>
        </row>
        <row r="4358">
          <cell r="AA4358" t="str">
            <v>MONTELEPRE</v>
          </cell>
        </row>
        <row r="4359">
          <cell r="AA4359" t="str">
            <v>MONTELIBRETTI</v>
          </cell>
        </row>
        <row r="4360">
          <cell r="AA4360" t="str">
            <v>MONTELLA</v>
          </cell>
        </row>
        <row r="4361">
          <cell r="AA4361" t="str">
            <v>MONTELLO</v>
          </cell>
        </row>
        <row r="4362">
          <cell r="AA4362" t="str">
            <v>MONTELONGO</v>
          </cell>
        </row>
        <row r="4363">
          <cell r="AA4363" t="str">
            <v>MONTELPARO</v>
          </cell>
        </row>
        <row r="4364">
          <cell r="AA4364" t="str">
            <v>MONTELUPO ALBESE</v>
          </cell>
        </row>
        <row r="4365">
          <cell r="AA4365" t="str">
            <v>MONTELUPO FIORENTINO</v>
          </cell>
        </row>
        <row r="4366">
          <cell r="AA4366" t="str">
            <v>MONTELUPONE</v>
          </cell>
        </row>
        <row r="4367">
          <cell r="AA4367" t="str">
            <v>MONTEMAGGIORE AL METAURO</v>
          </cell>
        </row>
        <row r="4368">
          <cell r="AA4368" t="str">
            <v>MONTEMAGGIORE BELSITO</v>
          </cell>
        </row>
        <row r="4369">
          <cell r="AA4369" t="str">
            <v>MONTEMAGNO</v>
          </cell>
        </row>
        <row r="4370">
          <cell r="AA4370" t="str">
            <v>MONTEMALE DI CUNEO</v>
          </cell>
        </row>
        <row r="4371">
          <cell r="AA4371" t="str">
            <v>MONTEMARANO</v>
          </cell>
        </row>
        <row r="4372">
          <cell r="AA4372" t="str">
            <v>MONTEMARCIANO</v>
          </cell>
        </row>
        <row r="4373">
          <cell r="AA4373" t="str">
            <v>MONTEMARZINO</v>
          </cell>
        </row>
        <row r="4374">
          <cell r="AA4374" t="str">
            <v>MONTEMESOLA</v>
          </cell>
        </row>
        <row r="4375">
          <cell r="AA4375" t="str">
            <v>MONTEMEZZO</v>
          </cell>
        </row>
        <row r="4376">
          <cell r="AA4376" t="str">
            <v>MONTEMIGNAIO</v>
          </cell>
        </row>
        <row r="4377">
          <cell r="AA4377" t="str">
            <v>MONTEMILETTO</v>
          </cell>
        </row>
        <row r="4378">
          <cell r="AA4378" t="str">
            <v>MONTEMILONE</v>
          </cell>
        </row>
        <row r="4379">
          <cell r="AA4379" t="str">
            <v>MONTEMITRO</v>
          </cell>
        </row>
        <row r="4380">
          <cell r="AA4380" t="str">
            <v>MONTEMONACO</v>
          </cell>
        </row>
        <row r="4381">
          <cell r="AA4381" t="str">
            <v>MONTEMURLO</v>
          </cell>
        </row>
        <row r="4382">
          <cell r="AA4382" t="str">
            <v>MONTEMURRO</v>
          </cell>
        </row>
        <row r="4383">
          <cell r="AA4383" t="str">
            <v>MONTENARS</v>
          </cell>
        </row>
        <row r="4384">
          <cell r="AA4384" t="str">
            <v>MONTENERO DI BISACCIA</v>
          </cell>
        </row>
        <row r="4385">
          <cell r="AA4385" t="str">
            <v>MONTENERO SABINO</v>
          </cell>
        </row>
        <row r="4386">
          <cell r="AA4386" t="str">
            <v>MONTENERO VAL COCCHIARA</v>
          </cell>
        </row>
        <row r="4387">
          <cell r="AA4387" t="str">
            <v>MONTENERODOMO</v>
          </cell>
        </row>
        <row r="4388">
          <cell r="AA4388" t="str">
            <v>MONTEODORISIO</v>
          </cell>
        </row>
        <row r="4389">
          <cell r="AA4389" t="str">
            <v>MONTEPAONE</v>
          </cell>
        </row>
        <row r="4390">
          <cell r="AA4390" t="str">
            <v>MONTEPARANO</v>
          </cell>
        </row>
        <row r="4391">
          <cell r="AA4391" t="str">
            <v>MONTEPRANDONE</v>
          </cell>
        </row>
        <row r="4392">
          <cell r="AA4392" t="str">
            <v>MONTEPULCIANO</v>
          </cell>
        </row>
        <row r="4393">
          <cell r="AA4393" t="str">
            <v>MONTERADO</v>
          </cell>
        </row>
        <row r="4394">
          <cell r="AA4394" t="str">
            <v>MONTERCHI</v>
          </cell>
        </row>
        <row r="4395">
          <cell r="AA4395" t="str">
            <v>MONTEREALE</v>
          </cell>
        </row>
        <row r="4396">
          <cell r="AA4396" t="str">
            <v>MONTEREALE VALCELLINA</v>
          </cell>
        </row>
        <row r="4397">
          <cell r="AA4397" t="str">
            <v>MONTERENZIO</v>
          </cell>
        </row>
        <row r="4398">
          <cell r="AA4398" t="str">
            <v>MONTERIGGIONI</v>
          </cell>
        </row>
        <row r="4399">
          <cell r="AA4399" t="str">
            <v>MONTERODUNI</v>
          </cell>
        </row>
        <row r="4400">
          <cell r="AA4400" t="str">
            <v>MONTERONI D'ARBIA</v>
          </cell>
        </row>
        <row r="4401">
          <cell r="AA4401" t="str">
            <v>MONTERONI DI LECCE</v>
          </cell>
        </row>
        <row r="4402">
          <cell r="AA4402" t="str">
            <v>MONTEROSI</v>
          </cell>
        </row>
        <row r="4403">
          <cell r="AA4403" t="str">
            <v>MONTEROSSO AL MARE</v>
          </cell>
        </row>
        <row r="4404">
          <cell r="AA4404" t="str">
            <v>MONTEROSSO ALMO</v>
          </cell>
        </row>
        <row r="4405">
          <cell r="AA4405" t="str">
            <v>MONTEROSSO CALABRO</v>
          </cell>
        </row>
        <row r="4406">
          <cell r="AA4406" t="str">
            <v>MONTEROSSO GRANA</v>
          </cell>
        </row>
        <row r="4407">
          <cell r="AA4407" t="str">
            <v>MONTEROTONDO</v>
          </cell>
        </row>
        <row r="4408">
          <cell r="AA4408" t="str">
            <v>MONTEROTONDO MARITTIMO</v>
          </cell>
        </row>
        <row r="4409">
          <cell r="AA4409" t="str">
            <v>MONTERUBBIANO</v>
          </cell>
        </row>
        <row r="4410">
          <cell r="AA4410" t="str">
            <v>MONTESANO SALENTINO</v>
          </cell>
        </row>
        <row r="4411">
          <cell r="AA4411" t="str">
            <v>MONTESANO SULLA MARCELLANA</v>
          </cell>
        </row>
        <row r="4412">
          <cell r="AA4412" t="str">
            <v>MONTESARCHIO</v>
          </cell>
        </row>
        <row r="4413">
          <cell r="AA4413" t="str">
            <v>MONTESCAGLIOSO</v>
          </cell>
        </row>
        <row r="4414">
          <cell r="AA4414" t="str">
            <v>MONTESCANO</v>
          </cell>
        </row>
        <row r="4415">
          <cell r="AA4415" t="str">
            <v>MONTESCHENO</v>
          </cell>
        </row>
        <row r="4416">
          <cell r="AA4416" t="str">
            <v>MONTESCUDAIO</v>
          </cell>
        </row>
        <row r="4417">
          <cell r="AA4417" t="str">
            <v>MONTESCUDO</v>
          </cell>
        </row>
        <row r="4418">
          <cell r="AA4418" t="str">
            <v>MONTESE</v>
          </cell>
        </row>
        <row r="4419">
          <cell r="AA4419" t="str">
            <v>MONTESEGALE</v>
          </cell>
        </row>
        <row r="4420">
          <cell r="AA4420" t="str">
            <v>MONTESILVANO</v>
          </cell>
        </row>
        <row r="4421">
          <cell r="AA4421" t="str">
            <v>MONTESPERTOLI</v>
          </cell>
        </row>
        <row r="4422">
          <cell r="AA4422" t="str">
            <v>MONTEU DA PO</v>
          </cell>
        </row>
        <row r="4423">
          <cell r="AA4423" t="str">
            <v>MONTEU ROERO</v>
          </cell>
        </row>
        <row r="4424">
          <cell r="AA4424" t="str">
            <v>MONTEVAGO</v>
          </cell>
        </row>
        <row r="4425">
          <cell r="AA4425" t="str">
            <v>MONTEVARCHI</v>
          </cell>
        </row>
        <row r="4426">
          <cell r="AA4426" t="str">
            <v>MONTEVECCHIA</v>
          </cell>
        </row>
        <row r="4427">
          <cell r="AA4427" t="str">
            <v>MONTEVEGLIO</v>
          </cell>
        </row>
        <row r="4428">
          <cell r="AA4428" t="str">
            <v>MONTEVERDE</v>
          </cell>
        </row>
        <row r="4429">
          <cell r="AA4429" t="str">
            <v>MONTEVERDI MARITTIMO</v>
          </cell>
        </row>
        <row r="4430">
          <cell r="AA4430" t="str">
            <v>MONTEVIALE</v>
          </cell>
        </row>
        <row r="4431">
          <cell r="AA4431" t="str">
            <v>MONTEZEMOLO</v>
          </cell>
        </row>
        <row r="4432">
          <cell r="AA4432" t="str">
            <v>MONTI</v>
          </cell>
        </row>
        <row r="4433">
          <cell r="AA4433" t="str">
            <v>MONTIANO</v>
          </cell>
        </row>
        <row r="4434">
          <cell r="AA4434" t="str">
            <v>MONTICELLI BRUSATI</v>
          </cell>
        </row>
        <row r="4435">
          <cell r="AA4435" t="str">
            <v>MONTICELLI D'ONGINA</v>
          </cell>
        </row>
        <row r="4436">
          <cell r="AA4436" t="str">
            <v>MONTICELLI PAVESE</v>
          </cell>
        </row>
        <row r="4437">
          <cell r="AA4437" t="str">
            <v>MONTICELLO BRIANZA</v>
          </cell>
        </row>
        <row r="4438">
          <cell r="AA4438" t="str">
            <v>MONTICELLO CONTE OTTO</v>
          </cell>
        </row>
        <row r="4439">
          <cell r="AA4439" t="str">
            <v>MONTICELLO D'ALBA</v>
          </cell>
        </row>
        <row r="4440">
          <cell r="AA4440" t="str">
            <v>MONTICHIARI</v>
          </cell>
        </row>
        <row r="4441">
          <cell r="AA4441" t="str">
            <v>MONTICIANO</v>
          </cell>
        </row>
        <row r="4442">
          <cell r="AA4442" t="str">
            <v>MONTIERI</v>
          </cell>
        </row>
        <row r="4443">
          <cell r="AA4443" t="str">
            <v>MONTIGLIO MONFERRATO</v>
          </cell>
        </row>
        <row r="4444">
          <cell r="AA4444" t="str">
            <v>MONTIGNOSO</v>
          </cell>
        </row>
        <row r="4445">
          <cell r="AA4445" t="str">
            <v>MONTIRONE</v>
          </cell>
        </row>
        <row r="4446">
          <cell r="AA4446" t="str">
            <v>MONTJOVET</v>
          </cell>
        </row>
        <row r="4447">
          <cell r="AA4447" t="str">
            <v>MONTODINE</v>
          </cell>
        </row>
        <row r="4448">
          <cell r="AA4448" t="str">
            <v>MONTOGGIO</v>
          </cell>
        </row>
        <row r="4449">
          <cell r="AA4449" t="str">
            <v>MONTONE</v>
          </cell>
        </row>
        <row r="4450">
          <cell r="AA4450" t="str">
            <v>MONTOPOLI DI SABINA</v>
          </cell>
        </row>
        <row r="4451">
          <cell r="AA4451" t="str">
            <v>MONTOPOLI IN VAL D'ARNO</v>
          </cell>
        </row>
        <row r="4452">
          <cell r="AA4452" t="str">
            <v>MONTORFANO</v>
          </cell>
        </row>
        <row r="4453">
          <cell r="AA4453" t="str">
            <v>MONTORIO AL VOMANO</v>
          </cell>
        </row>
        <row r="4454">
          <cell r="AA4454" t="str">
            <v>MONTORIO NEI FRENTANI</v>
          </cell>
        </row>
        <row r="4455">
          <cell r="AA4455" t="str">
            <v>MONTORIO ROMANO</v>
          </cell>
        </row>
        <row r="4456">
          <cell r="AA4456" t="str">
            <v>MONTORO INFERIORE</v>
          </cell>
        </row>
        <row r="4457">
          <cell r="AA4457" t="str">
            <v>MONTORO SUPERIORE</v>
          </cell>
        </row>
        <row r="4458">
          <cell r="AA4458" t="str">
            <v>MONTORSO VICENTINO</v>
          </cell>
        </row>
        <row r="4459">
          <cell r="AA4459" t="str">
            <v>MONTOTTONE</v>
          </cell>
        </row>
        <row r="4460">
          <cell r="AA4460" t="str">
            <v>MONTRESTA</v>
          </cell>
        </row>
        <row r="4461">
          <cell r="AA4461" t="str">
            <v>MONTU' BECCARIA</v>
          </cell>
        </row>
        <row r="4462">
          <cell r="AA4462" t="str">
            <v>MONVALLE</v>
          </cell>
        </row>
        <row r="4463">
          <cell r="AA4463" t="str">
            <v>MONZA</v>
          </cell>
        </row>
        <row r="4464">
          <cell r="AA4464" t="str">
            <v>MONZAMBANO</v>
          </cell>
        </row>
        <row r="4465">
          <cell r="AA4465" t="str">
            <v>MONZUNO</v>
          </cell>
        </row>
        <row r="4466">
          <cell r="AA4466" t="str">
            <v>MORANO CALABRO</v>
          </cell>
        </row>
        <row r="4467">
          <cell r="AA4467" t="str">
            <v>MORANO SUL PO</v>
          </cell>
        </row>
        <row r="4468">
          <cell r="AA4468" t="str">
            <v>MORANSENGO</v>
          </cell>
        </row>
        <row r="4469">
          <cell r="AA4469" t="str">
            <v>MORARO</v>
          </cell>
        </row>
        <row r="4470">
          <cell r="AA4470" t="str">
            <v>MORAZZONE</v>
          </cell>
        </row>
        <row r="4471">
          <cell r="AA4471" t="str">
            <v>MORBEGNO</v>
          </cell>
        </row>
        <row r="4472">
          <cell r="AA4472" t="str">
            <v>MORBELLO</v>
          </cell>
        </row>
        <row r="4473">
          <cell r="AA4473" t="str">
            <v>MORCIANO DI LEUCA</v>
          </cell>
        </row>
        <row r="4474">
          <cell r="AA4474" t="str">
            <v>MORCIANO DI ROMAGNA</v>
          </cell>
        </row>
        <row r="4475">
          <cell r="AA4475" t="str">
            <v>MORCONE</v>
          </cell>
        </row>
        <row r="4476">
          <cell r="AA4476" t="str">
            <v>MORDANO</v>
          </cell>
        </row>
        <row r="4477">
          <cell r="AA4477" t="str">
            <v>MORENGO</v>
          </cell>
        </row>
        <row r="4478">
          <cell r="AA4478" t="str">
            <v>MORES</v>
          </cell>
        </row>
        <row r="4479">
          <cell r="AA4479" t="str">
            <v>MORESCO</v>
          </cell>
        </row>
        <row r="4480">
          <cell r="AA4480" t="str">
            <v>MORETTA</v>
          </cell>
        </row>
        <row r="4481">
          <cell r="AA4481" t="str">
            <v>MORFASSO</v>
          </cell>
        </row>
        <row r="4482">
          <cell r="AA4482" t="str">
            <v>MORGANO</v>
          </cell>
        </row>
        <row r="4483">
          <cell r="AA4483" t="str">
            <v>MORGEX</v>
          </cell>
        </row>
        <row r="4484">
          <cell r="AA4484" t="str">
            <v>MORGONGIORI</v>
          </cell>
        </row>
        <row r="4485">
          <cell r="AA4485" t="str">
            <v>MORI</v>
          </cell>
        </row>
        <row r="4486">
          <cell r="AA4486" t="str">
            <v>MORIAGO DELLA BATTAGLIA</v>
          </cell>
        </row>
        <row r="4487">
          <cell r="AA4487" t="str">
            <v>MORICONE</v>
          </cell>
        </row>
        <row r="4488">
          <cell r="AA4488" t="str">
            <v>MORIGERATI</v>
          </cell>
        </row>
        <row r="4489">
          <cell r="AA4489" t="str">
            <v>MORIMONDO</v>
          </cell>
        </row>
        <row r="4490">
          <cell r="AA4490" t="str">
            <v>MORINO</v>
          </cell>
        </row>
        <row r="4491">
          <cell r="AA4491" t="str">
            <v>MORIONDO TORINESE</v>
          </cell>
        </row>
        <row r="4492">
          <cell r="AA4492" t="str">
            <v>MORLUPO</v>
          </cell>
        </row>
        <row r="4493">
          <cell r="AA4493" t="str">
            <v>MORMANNO</v>
          </cell>
        </row>
        <row r="4494">
          <cell r="AA4494" t="str">
            <v>MORNAGO</v>
          </cell>
        </row>
        <row r="4495">
          <cell r="AA4495" t="str">
            <v>MORNESE</v>
          </cell>
        </row>
        <row r="4496">
          <cell r="AA4496" t="str">
            <v>MORNICO AL SERIO</v>
          </cell>
        </row>
        <row r="4497">
          <cell r="AA4497" t="str">
            <v>MORNICO LOSANA</v>
          </cell>
        </row>
        <row r="4498">
          <cell r="AA4498" t="str">
            <v>MOROLO</v>
          </cell>
        </row>
        <row r="4499">
          <cell r="AA4499" t="str">
            <v>MOROZZO</v>
          </cell>
        </row>
        <row r="4500">
          <cell r="AA4500" t="str">
            <v>MORRA DE SANCTIS</v>
          </cell>
        </row>
        <row r="4501">
          <cell r="AA4501" t="str">
            <v>MORRO D'ALBA</v>
          </cell>
        </row>
        <row r="4502">
          <cell r="AA4502" t="str">
            <v>MORRO D'ORO</v>
          </cell>
        </row>
        <row r="4503">
          <cell r="AA4503" t="str">
            <v>MORRO REATINO</v>
          </cell>
        </row>
        <row r="4504">
          <cell r="AA4504" t="str">
            <v>MORRONE DEL SANNIO</v>
          </cell>
        </row>
        <row r="4505">
          <cell r="AA4505" t="str">
            <v>MORROVALLE</v>
          </cell>
        </row>
        <row r="4506">
          <cell r="AA4506" t="str">
            <v>MORSANO AL TAGLIAMENTO</v>
          </cell>
        </row>
        <row r="4507">
          <cell r="AA4507" t="str">
            <v>MORSASCO</v>
          </cell>
        </row>
        <row r="4508">
          <cell r="AA4508" t="str">
            <v>MORTARA</v>
          </cell>
        </row>
        <row r="4509">
          <cell r="AA4509" t="str">
            <v>MORTEGLIANO</v>
          </cell>
        </row>
        <row r="4510">
          <cell r="AA4510" t="str">
            <v>MORTERONE</v>
          </cell>
        </row>
        <row r="4511">
          <cell r="AA4511" t="str">
            <v>MORUZZO</v>
          </cell>
        </row>
        <row r="4512">
          <cell r="AA4512" t="str">
            <v>MOSCAZZANO</v>
          </cell>
        </row>
        <row r="4513">
          <cell r="AA4513" t="str">
            <v>MOSCHIANO</v>
          </cell>
        </row>
        <row r="4514">
          <cell r="AA4514" t="str">
            <v>MOSCIANO SANT'ANGELO</v>
          </cell>
        </row>
        <row r="4515">
          <cell r="AA4515" t="str">
            <v>MOSCUFO</v>
          </cell>
        </row>
        <row r="4516">
          <cell r="AA4516" t="str">
            <v>MOSO IN PASSIRIA</v>
          </cell>
        </row>
        <row r="4517">
          <cell r="AA4517" t="str">
            <v>MOSSA</v>
          </cell>
        </row>
        <row r="4518">
          <cell r="AA4518" t="str">
            <v>MOSSANO</v>
          </cell>
        </row>
        <row r="4519">
          <cell r="AA4519" t="str">
            <v>MOSSO</v>
          </cell>
        </row>
        <row r="4520">
          <cell r="AA4520" t="str">
            <v>MOTTA BALUFFI</v>
          </cell>
        </row>
        <row r="4521">
          <cell r="AA4521" t="str">
            <v>MOTTA CAMASTRA</v>
          </cell>
        </row>
        <row r="4522">
          <cell r="AA4522" t="str">
            <v>MOTTA D'AFFERMO</v>
          </cell>
        </row>
        <row r="4523">
          <cell r="AA4523" t="str">
            <v>MOTTA DE' CONTI</v>
          </cell>
        </row>
        <row r="4524">
          <cell r="AA4524" t="str">
            <v>MOTTA DI LIVENZA</v>
          </cell>
        </row>
        <row r="4525">
          <cell r="AA4525" t="str">
            <v>MOTTA MONTECORVINO</v>
          </cell>
        </row>
        <row r="4526">
          <cell r="AA4526" t="str">
            <v>MOTTA SAN GIOVANNI</v>
          </cell>
        </row>
        <row r="4527">
          <cell r="AA4527" t="str">
            <v>MOTTA SANTA LUCIA</v>
          </cell>
        </row>
        <row r="4528">
          <cell r="AA4528" t="str">
            <v>MOTTA SANT'ANASTASIA</v>
          </cell>
        </row>
        <row r="4529">
          <cell r="AA4529" t="str">
            <v>MOTTA VISCONTI</v>
          </cell>
        </row>
        <row r="4530">
          <cell r="AA4530" t="str">
            <v>MOTTAFOLLONE</v>
          </cell>
        </row>
        <row r="4531">
          <cell r="AA4531" t="str">
            <v>MOTTALCIATA</v>
          </cell>
        </row>
        <row r="4532">
          <cell r="AA4532" t="str">
            <v>MOTTEGGIANA</v>
          </cell>
        </row>
        <row r="4533">
          <cell r="AA4533" t="str">
            <v>MOTTOLA</v>
          </cell>
        </row>
        <row r="4534">
          <cell r="AA4534" t="str">
            <v>MOZZAGROGNA</v>
          </cell>
        </row>
        <row r="4535">
          <cell r="AA4535" t="str">
            <v>MOZZANICA</v>
          </cell>
        </row>
        <row r="4536">
          <cell r="AA4536" t="str">
            <v>MOZZATE</v>
          </cell>
        </row>
        <row r="4537">
          <cell r="AA4537" t="str">
            <v>MOZZECANE</v>
          </cell>
        </row>
        <row r="4538">
          <cell r="AA4538" t="str">
            <v>MOZZO</v>
          </cell>
        </row>
        <row r="4539">
          <cell r="AA4539" t="str">
            <v>MUCCIA</v>
          </cell>
        </row>
        <row r="4540">
          <cell r="AA4540" t="str">
            <v>MUGGIA</v>
          </cell>
        </row>
        <row r="4541">
          <cell r="AA4541" t="str">
            <v>MUGGIO'</v>
          </cell>
        </row>
        <row r="4542">
          <cell r="AA4542" t="str">
            <v>MUGNANO DEL CARDINALE</v>
          </cell>
        </row>
        <row r="4543">
          <cell r="AA4543" t="str">
            <v>MUGNANO DI NAPOLI</v>
          </cell>
        </row>
        <row r="4544">
          <cell r="AA4544" t="str">
            <v>MULAZZANO</v>
          </cell>
        </row>
        <row r="4545">
          <cell r="AA4545" t="str">
            <v>MULAZZO</v>
          </cell>
        </row>
        <row r="4546">
          <cell r="AA4546" t="str">
            <v>MURA</v>
          </cell>
        </row>
        <row r="4547">
          <cell r="AA4547" t="str">
            <v>MURAVERA</v>
          </cell>
        </row>
        <row r="4548">
          <cell r="AA4548" t="str">
            <v>MURAZZANO</v>
          </cell>
        </row>
        <row r="4549">
          <cell r="AA4549" t="str">
            <v>MURELLO</v>
          </cell>
        </row>
        <row r="4550">
          <cell r="AA4550" t="str">
            <v>MURIALDO</v>
          </cell>
        </row>
        <row r="4551">
          <cell r="AA4551" t="str">
            <v>MURISENGO</v>
          </cell>
        </row>
        <row r="4552">
          <cell r="AA4552" t="str">
            <v>MURLO</v>
          </cell>
        </row>
        <row r="4553">
          <cell r="AA4553" t="str">
            <v>MURO LECCESE</v>
          </cell>
        </row>
        <row r="4554">
          <cell r="AA4554" t="str">
            <v>MURO LUCANO</v>
          </cell>
        </row>
        <row r="4555">
          <cell r="AA4555" t="str">
            <v>MUROS</v>
          </cell>
        </row>
        <row r="4556">
          <cell r="AA4556" t="str">
            <v>MUSCOLINE</v>
          </cell>
        </row>
        <row r="4557">
          <cell r="AA4557" t="str">
            <v>MUSEI</v>
          </cell>
        </row>
        <row r="4558">
          <cell r="AA4558" t="str">
            <v>MUSILE DI PIAVE</v>
          </cell>
        </row>
        <row r="4559">
          <cell r="AA4559" t="str">
            <v>MUSSO</v>
          </cell>
        </row>
        <row r="4560">
          <cell r="AA4560" t="str">
            <v>MUSSOLENTE</v>
          </cell>
        </row>
        <row r="4561">
          <cell r="AA4561" t="str">
            <v>MUSSOMELI</v>
          </cell>
        </row>
        <row r="4562">
          <cell r="AA4562" t="str">
            <v>MUZZANA DEL TURGNANO</v>
          </cell>
        </row>
        <row r="4563">
          <cell r="AA4563" t="str">
            <v>MUZZANO</v>
          </cell>
        </row>
        <row r="4564">
          <cell r="AA4564" t="str">
            <v>NAGO TORBOLE</v>
          </cell>
        </row>
        <row r="4565">
          <cell r="AA4565" t="str">
            <v>NALLES</v>
          </cell>
        </row>
        <row r="4566">
          <cell r="AA4566" t="str">
            <v>NANNO</v>
          </cell>
        </row>
        <row r="4567">
          <cell r="AA4567" t="str">
            <v>NANTO</v>
          </cell>
        </row>
        <row r="4568">
          <cell r="AA4568" t="str">
            <v>NAPOLI</v>
          </cell>
        </row>
        <row r="4569">
          <cell r="AA4569" t="str">
            <v>NARBOLIA</v>
          </cell>
        </row>
        <row r="4570">
          <cell r="AA4570" t="str">
            <v>NARCAO</v>
          </cell>
        </row>
        <row r="4571">
          <cell r="AA4571" t="str">
            <v>NARDO'</v>
          </cell>
        </row>
        <row r="4572">
          <cell r="AA4572" t="str">
            <v>NARDODIPACE</v>
          </cell>
        </row>
        <row r="4573">
          <cell r="AA4573" t="str">
            <v>NARNI</v>
          </cell>
        </row>
        <row r="4574">
          <cell r="AA4574" t="str">
            <v>NARO</v>
          </cell>
        </row>
        <row r="4575">
          <cell r="AA4575" t="str">
            <v>NARZOLE</v>
          </cell>
        </row>
        <row r="4576">
          <cell r="AA4576" t="str">
            <v>NASINO</v>
          </cell>
        </row>
        <row r="4577">
          <cell r="AA4577" t="str">
            <v>NASO</v>
          </cell>
        </row>
        <row r="4578">
          <cell r="AA4578" t="str">
            <v>NATURNO</v>
          </cell>
        </row>
        <row r="4579">
          <cell r="AA4579" t="str">
            <v>NAVE</v>
          </cell>
        </row>
        <row r="4580">
          <cell r="AA4580" t="str">
            <v>NAVE SAN ROCCO</v>
          </cell>
        </row>
        <row r="4581">
          <cell r="AA4581" t="str">
            <v>NAVELLI</v>
          </cell>
        </row>
        <row r="4582">
          <cell r="AA4582" t="str">
            <v>NAZ SCIAVES</v>
          </cell>
        </row>
        <row r="4583">
          <cell r="AA4583" t="str">
            <v>NAZZANO</v>
          </cell>
        </row>
        <row r="4584">
          <cell r="AA4584" t="str">
            <v>NE</v>
          </cell>
        </row>
        <row r="4585">
          <cell r="AA4585" t="str">
            <v>NEBBIUNO</v>
          </cell>
        </row>
        <row r="4586">
          <cell r="AA4586" t="str">
            <v>NEGRAR</v>
          </cell>
        </row>
        <row r="4587">
          <cell r="AA4587" t="str">
            <v>NEIRONE</v>
          </cell>
        </row>
        <row r="4588">
          <cell r="AA4588" t="str">
            <v>NEIVE</v>
          </cell>
        </row>
        <row r="4589">
          <cell r="AA4589" t="str">
            <v>NEMBRO</v>
          </cell>
        </row>
        <row r="4590">
          <cell r="AA4590" t="str">
            <v>NEMI</v>
          </cell>
        </row>
        <row r="4591">
          <cell r="AA4591" t="str">
            <v>NEMOLI</v>
          </cell>
        </row>
        <row r="4592">
          <cell r="AA4592" t="str">
            <v>NEONELI</v>
          </cell>
        </row>
        <row r="4593">
          <cell r="AA4593" t="str">
            <v>NEPI</v>
          </cell>
        </row>
        <row r="4594">
          <cell r="AA4594" t="str">
            <v>NERETO</v>
          </cell>
        </row>
        <row r="4595">
          <cell r="AA4595" t="str">
            <v>NEROLA</v>
          </cell>
        </row>
        <row r="4596">
          <cell r="AA4596" t="str">
            <v>NERVESA DELLA BATTAGLIA</v>
          </cell>
        </row>
        <row r="4597">
          <cell r="AA4597" t="str">
            <v>NERVIANO</v>
          </cell>
        </row>
        <row r="4598">
          <cell r="AA4598" t="str">
            <v>NESPOLO</v>
          </cell>
        </row>
        <row r="4599">
          <cell r="AA4599" t="str">
            <v>NESSO</v>
          </cell>
        </row>
        <row r="4600">
          <cell r="AA4600" t="str">
            <v>NETRO</v>
          </cell>
        </row>
        <row r="4601">
          <cell r="AA4601" t="str">
            <v>NETTUNO</v>
          </cell>
        </row>
        <row r="4602">
          <cell r="AA4602" t="str">
            <v>NEVIANO</v>
          </cell>
        </row>
        <row r="4603">
          <cell r="AA4603" t="str">
            <v>NEVIANO DEGLI ARDUINI</v>
          </cell>
        </row>
        <row r="4604">
          <cell r="AA4604" t="str">
            <v>NEVIGLIE</v>
          </cell>
        </row>
        <row r="4605">
          <cell r="AA4605" t="str">
            <v>NIARDO</v>
          </cell>
        </row>
        <row r="4606">
          <cell r="AA4606" t="str">
            <v>NIBBIANO</v>
          </cell>
        </row>
        <row r="4607">
          <cell r="AA4607" t="str">
            <v>NIBBIOLA</v>
          </cell>
        </row>
        <row r="4608">
          <cell r="AA4608" t="str">
            <v>NIBIONNO</v>
          </cell>
        </row>
        <row r="4609">
          <cell r="AA4609" t="str">
            <v>NICHELINO</v>
          </cell>
        </row>
        <row r="4610">
          <cell r="AA4610" t="str">
            <v>NICOLOSI</v>
          </cell>
        </row>
        <row r="4611">
          <cell r="AA4611" t="str">
            <v>NICORVO</v>
          </cell>
        </row>
        <row r="4612">
          <cell r="AA4612" t="str">
            <v>NICOSIA</v>
          </cell>
        </row>
        <row r="4613">
          <cell r="AA4613" t="str">
            <v>NICOTERA</v>
          </cell>
        </row>
        <row r="4614">
          <cell r="AA4614" t="str">
            <v>NIELLA BELBO</v>
          </cell>
        </row>
        <row r="4615">
          <cell r="AA4615" t="str">
            <v>NIELLA TANARO</v>
          </cell>
        </row>
        <row r="4616">
          <cell r="AA4616" t="str">
            <v>NIMIS</v>
          </cell>
        </row>
        <row r="4617">
          <cell r="AA4617" t="str">
            <v>NISCEMI</v>
          </cell>
        </row>
        <row r="4618">
          <cell r="AA4618" t="str">
            <v>NISSORIA</v>
          </cell>
        </row>
        <row r="4619">
          <cell r="AA4619" t="str">
            <v>NIZZA DI SICILIA</v>
          </cell>
        </row>
        <row r="4620">
          <cell r="AA4620" t="str">
            <v>NIZZA MONFERRATO</v>
          </cell>
        </row>
        <row r="4621">
          <cell r="AA4621" t="str">
            <v>NOALE</v>
          </cell>
        </row>
        <row r="4622">
          <cell r="AA4622" t="str">
            <v>NOASCA</v>
          </cell>
        </row>
        <row r="4623">
          <cell r="AA4623" t="str">
            <v>NOCARA</v>
          </cell>
        </row>
        <row r="4624">
          <cell r="AA4624" t="str">
            <v>NOCCIANO</v>
          </cell>
        </row>
        <row r="4625">
          <cell r="AA4625" t="str">
            <v>NOCERA INFERIORE</v>
          </cell>
        </row>
        <row r="4626">
          <cell r="AA4626" t="str">
            <v>NOCERA SUPERIORE</v>
          </cell>
        </row>
        <row r="4627">
          <cell r="AA4627" t="str">
            <v>NOCERA TIRINESE</v>
          </cell>
        </row>
        <row r="4628">
          <cell r="AA4628" t="str">
            <v>NOCERA UMBRA</v>
          </cell>
        </row>
        <row r="4629">
          <cell r="AA4629" t="str">
            <v>NOCETO</v>
          </cell>
        </row>
        <row r="4630">
          <cell r="AA4630" t="str">
            <v>NOCI</v>
          </cell>
        </row>
        <row r="4631">
          <cell r="AA4631" t="str">
            <v>NOCIGLIA</v>
          </cell>
        </row>
        <row r="4632">
          <cell r="AA4632" t="str">
            <v>NOEPOLI</v>
          </cell>
        </row>
        <row r="4633">
          <cell r="AA4633" t="str">
            <v>NOGARA</v>
          </cell>
        </row>
        <row r="4634">
          <cell r="AA4634" t="str">
            <v>NOGAREDO</v>
          </cell>
        </row>
        <row r="4635">
          <cell r="AA4635" t="str">
            <v>NOGAROLE ROCCA</v>
          </cell>
        </row>
        <row r="4636">
          <cell r="AA4636" t="str">
            <v>NOGAROLE VICENTINO</v>
          </cell>
        </row>
        <row r="4637">
          <cell r="AA4637" t="str">
            <v>NOICATTARO</v>
          </cell>
        </row>
        <row r="4638">
          <cell r="AA4638" t="str">
            <v>NOLA</v>
          </cell>
        </row>
        <row r="4639">
          <cell r="AA4639" t="str">
            <v>NOLE</v>
          </cell>
        </row>
        <row r="4640">
          <cell r="AA4640" t="str">
            <v>NOLI</v>
          </cell>
        </row>
        <row r="4641">
          <cell r="AA4641" t="str">
            <v>NOMAGLIO</v>
          </cell>
        </row>
        <row r="4642">
          <cell r="AA4642" t="str">
            <v>NOMI</v>
          </cell>
        </row>
        <row r="4643">
          <cell r="AA4643" t="str">
            <v>NONANTOLA</v>
          </cell>
        </row>
        <row r="4644">
          <cell r="AA4644" t="str">
            <v>NONE</v>
          </cell>
        </row>
        <row r="4645">
          <cell r="AA4645" t="str">
            <v>NONIO</v>
          </cell>
        </row>
        <row r="4646">
          <cell r="AA4646" t="str">
            <v>NORAGUGUME</v>
          </cell>
        </row>
        <row r="4647">
          <cell r="AA4647" t="str">
            <v>NORBELLO</v>
          </cell>
        </row>
        <row r="4648">
          <cell r="AA4648" t="str">
            <v>NORCIA</v>
          </cell>
        </row>
        <row r="4649">
          <cell r="AA4649" t="str">
            <v>NORMA</v>
          </cell>
        </row>
        <row r="4650">
          <cell r="AA4650" t="str">
            <v>NOSATE</v>
          </cell>
        </row>
        <row r="4651">
          <cell r="AA4651" t="str">
            <v>NOTARESCO</v>
          </cell>
        </row>
        <row r="4652">
          <cell r="AA4652" t="str">
            <v>NOTO</v>
          </cell>
        </row>
        <row r="4653">
          <cell r="AA4653" t="str">
            <v>NOVA LEVANTE</v>
          </cell>
        </row>
        <row r="4654">
          <cell r="AA4654" t="str">
            <v>NOVA MILANESE</v>
          </cell>
        </row>
        <row r="4655">
          <cell r="AA4655" t="str">
            <v>NOVA PONENTE</v>
          </cell>
        </row>
        <row r="4656">
          <cell r="AA4656" t="str">
            <v>NOVA SIRI</v>
          </cell>
        </row>
        <row r="4657">
          <cell r="AA4657" t="str">
            <v>NOVAFELTRIA</v>
          </cell>
        </row>
        <row r="4658">
          <cell r="AA4658" t="str">
            <v>NOVALEDO</v>
          </cell>
        </row>
        <row r="4659">
          <cell r="AA4659" t="str">
            <v>NOVALESA</v>
          </cell>
        </row>
        <row r="4660">
          <cell r="AA4660" t="str">
            <v>NOVARA</v>
          </cell>
        </row>
        <row r="4661">
          <cell r="AA4661" t="str">
            <v>NOVARA DI SICILIA</v>
          </cell>
        </row>
        <row r="4662">
          <cell r="AA4662" t="str">
            <v>NOVATE MEZZOLA</v>
          </cell>
        </row>
        <row r="4663">
          <cell r="AA4663" t="str">
            <v>NOVATE MILANESE</v>
          </cell>
        </row>
        <row r="4664">
          <cell r="AA4664" t="str">
            <v>NOVE</v>
          </cell>
        </row>
        <row r="4665">
          <cell r="AA4665" t="str">
            <v>NOVEDRATE</v>
          </cell>
        </row>
        <row r="4666">
          <cell r="AA4666" t="str">
            <v>NOVELLARA</v>
          </cell>
        </row>
        <row r="4667">
          <cell r="AA4667" t="str">
            <v>NOVELLO</v>
          </cell>
        </row>
        <row r="4668">
          <cell r="AA4668" t="str">
            <v>NOVENTA DI PIAVE</v>
          </cell>
        </row>
        <row r="4669">
          <cell r="AA4669" t="str">
            <v>NOVENTA PADOVANA</v>
          </cell>
        </row>
        <row r="4670">
          <cell r="AA4670" t="str">
            <v>NOVENTA VICENTINA</v>
          </cell>
        </row>
        <row r="4671">
          <cell r="AA4671" t="str">
            <v>NOVI DI MODENA</v>
          </cell>
        </row>
        <row r="4672">
          <cell r="AA4672" t="str">
            <v>NOVI LIGURE</v>
          </cell>
        </row>
        <row r="4673">
          <cell r="AA4673" t="str">
            <v>NOVI VELIA</v>
          </cell>
        </row>
        <row r="4674">
          <cell r="AA4674" t="str">
            <v>NOVIGLIO</v>
          </cell>
        </row>
        <row r="4675">
          <cell r="AA4675" t="str">
            <v>NOVOLI</v>
          </cell>
        </row>
        <row r="4676">
          <cell r="AA4676" t="str">
            <v>NUCETTO</v>
          </cell>
        </row>
        <row r="4677">
          <cell r="AA4677" t="str">
            <v>NUGHEDU DI SAN NICOLO'</v>
          </cell>
        </row>
        <row r="4678">
          <cell r="AA4678" t="str">
            <v>NUGHEDU SANTA VITTORIA</v>
          </cell>
        </row>
        <row r="4679">
          <cell r="AA4679" t="str">
            <v>NULE</v>
          </cell>
        </row>
        <row r="4680">
          <cell r="AA4680" t="str">
            <v>NULVI</v>
          </cell>
        </row>
        <row r="4681">
          <cell r="AA4681" t="str">
            <v>NUMANA</v>
          </cell>
        </row>
        <row r="4682">
          <cell r="AA4682" t="str">
            <v>NUORO</v>
          </cell>
        </row>
        <row r="4683">
          <cell r="AA4683" t="str">
            <v>NURACHI</v>
          </cell>
        </row>
        <row r="4684">
          <cell r="AA4684" t="str">
            <v>NURAGUS</v>
          </cell>
        </row>
        <row r="4685">
          <cell r="AA4685" t="str">
            <v>NURALLAO</v>
          </cell>
        </row>
        <row r="4686">
          <cell r="AA4686" t="str">
            <v>NURAMINIS</v>
          </cell>
        </row>
        <row r="4687">
          <cell r="AA4687" t="str">
            <v>NURECI</v>
          </cell>
        </row>
        <row r="4688">
          <cell r="AA4688" t="str">
            <v>NURRI</v>
          </cell>
        </row>
        <row r="4689">
          <cell r="AA4689" t="str">
            <v>NUS</v>
          </cell>
        </row>
        <row r="4690">
          <cell r="AA4690" t="str">
            <v>NUSCO</v>
          </cell>
        </row>
        <row r="4691">
          <cell r="AA4691" t="str">
            <v>NUVOLENTO</v>
          </cell>
        </row>
        <row r="4692">
          <cell r="AA4692" t="str">
            <v>NUVOLERA</v>
          </cell>
        </row>
        <row r="4693">
          <cell r="AA4693" t="str">
            <v>NUXIS</v>
          </cell>
        </row>
        <row r="4694">
          <cell r="AA4694" t="str">
            <v>OCCHIEPPO INFERIORE</v>
          </cell>
        </row>
        <row r="4695">
          <cell r="AA4695" t="str">
            <v>OCCHIEPPO SUPERIORE</v>
          </cell>
        </row>
        <row r="4696">
          <cell r="AA4696" t="str">
            <v>OCCHIOBELLO</v>
          </cell>
        </row>
        <row r="4697">
          <cell r="AA4697" t="str">
            <v>OCCIMIANO</v>
          </cell>
        </row>
        <row r="4698">
          <cell r="AA4698" t="str">
            <v>OCRE</v>
          </cell>
        </row>
        <row r="4699">
          <cell r="AA4699" t="str">
            <v>ODALENGO GRANDE</v>
          </cell>
        </row>
        <row r="4700">
          <cell r="AA4700" t="str">
            <v>ODALENGO PICCOLO</v>
          </cell>
        </row>
        <row r="4701">
          <cell r="AA4701" t="str">
            <v>ODERZO</v>
          </cell>
        </row>
        <row r="4702">
          <cell r="AA4702" t="str">
            <v>ODOLO</v>
          </cell>
        </row>
        <row r="4703">
          <cell r="AA4703" t="str">
            <v>OFENA</v>
          </cell>
        </row>
        <row r="4704">
          <cell r="AA4704" t="str">
            <v>OFFAGNA</v>
          </cell>
        </row>
        <row r="4705">
          <cell r="AA4705" t="str">
            <v>OFFANENGO</v>
          </cell>
        </row>
        <row r="4706">
          <cell r="AA4706" t="str">
            <v>OFFIDA</v>
          </cell>
        </row>
        <row r="4707">
          <cell r="AA4707" t="str">
            <v>OFFLAGA</v>
          </cell>
        </row>
        <row r="4708">
          <cell r="AA4708" t="str">
            <v>OGGEBBIO</v>
          </cell>
        </row>
        <row r="4709">
          <cell r="AA4709" t="str">
            <v>OGGIONA CON SANTO STEFANO</v>
          </cell>
        </row>
        <row r="4710">
          <cell r="AA4710" t="str">
            <v>OGGIONO</v>
          </cell>
        </row>
        <row r="4711">
          <cell r="AA4711" t="str">
            <v>OGLIANICO</v>
          </cell>
        </row>
        <row r="4712">
          <cell r="AA4712" t="str">
            <v>OGLIASTRO CILENTO</v>
          </cell>
        </row>
        <row r="4713">
          <cell r="AA4713" t="str">
            <v>OLBIA</v>
          </cell>
        </row>
        <row r="4714">
          <cell r="AA4714" t="str">
            <v>OLCENENGO</v>
          </cell>
        </row>
        <row r="4715">
          <cell r="AA4715" t="str">
            <v>OLDENICO</v>
          </cell>
        </row>
        <row r="4716">
          <cell r="AA4716" t="str">
            <v>OLEGGIO</v>
          </cell>
        </row>
        <row r="4717">
          <cell r="AA4717" t="str">
            <v>OLEGGIO CASTELLO</v>
          </cell>
        </row>
        <row r="4718">
          <cell r="AA4718" t="str">
            <v>OLEVANO DI LOMELLINA</v>
          </cell>
        </row>
        <row r="4719">
          <cell r="AA4719" t="str">
            <v>OLEVANO ROMANO</v>
          </cell>
        </row>
        <row r="4720">
          <cell r="AA4720" t="str">
            <v>OLEVANO SUL TUSCIANO</v>
          </cell>
        </row>
        <row r="4721">
          <cell r="AA4721" t="str">
            <v>OLGIATE COMASCO</v>
          </cell>
        </row>
        <row r="4722">
          <cell r="AA4722" t="str">
            <v>OLGIATE MOLGORA</v>
          </cell>
        </row>
        <row r="4723">
          <cell r="AA4723" t="str">
            <v>OLGIATE OLONA</v>
          </cell>
        </row>
        <row r="4724">
          <cell r="AA4724" t="str">
            <v>OLGINATE</v>
          </cell>
        </row>
        <row r="4725">
          <cell r="AA4725" t="str">
            <v>OLIENA</v>
          </cell>
        </row>
        <row r="4726">
          <cell r="AA4726" t="str">
            <v>OLIVA GESSI</v>
          </cell>
        </row>
        <row r="4727">
          <cell r="AA4727" t="str">
            <v>OLIVADI</v>
          </cell>
        </row>
        <row r="4728">
          <cell r="AA4728" t="str">
            <v>OLIVERI</v>
          </cell>
        </row>
        <row r="4729">
          <cell r="AA4729" t="str">
            <v>OLIVETO CITRA</v>
          </cell>
        </row>
        <row r="4730">
          <cell r="AA4730" t="str">
            <v>OLIVETO LARIO</v>
          </cell>
        </row>
        <row r="4731">
          <cell r="AA4731" t="str">
            <v>OLIVETO LUCANO</v>
          </cell>
        </row>
        <row r="4732">
          <cell r="AA4732" t="str">
            <v>OLIVETTA SAN MICHELE</v>
          </cell>
        </row>
        <row r="4733">
          <cell r="AA4733" t="str">
            <v>OLIVOLA</v>
          </cell>
        </row>
        <row r="4734">
          <cell r="AA4734" t="str">
            <v>OLLASTRA SIMAXIS</v>
          </cell>
        </row>
        <row r="4735">
          <cell r="AA4735" t="str">
            <v>OLLOLAI</v>
          </cell>
        </row>
        <row r="4736">
          <cell r="AA4736" t="str">
            <v>OLLOMONT</v>
          </cell>
        </row>
        <row r="4737">
          <cell r="AA4737" t="str">
            <v>OLMEDO</v>
          </cell>
        </row>
        <row r="4738">
          <cell r="AA4738" t="str">
            <v>OLMENETA</v>
          </cell>
        </row>
        <row r="4739">
          <cell r="AA4739" t="str">
            <v>OLMO AL BREMBO</v>
          </cell>
        </row>
        <row r="4740">
          <cell r="AA4740" t="str">
            <v>OLMO GENTILE</v>
          </cell>
        </row>
        <row r="4741">
          <cell r="AA4741" t="str">
            <v>OLTRE IL COLLE</v>
          </cell>
        </row>
        <row r="4742">
          <cell r="AA4742" t="str">
            <v>OLTRESSENDA ALTA</v>
          </cell>
        </row>
        <row r="4743">
          <cell r="AA4743" t="str">
            <v>OLTRONA DI SAN MAMETTE</v>
          </cell>
        </row>
        <row r="4744">
          <cell r="AA4744" t="str">
            <v>OLZAI</v>
          </cell>
        </row>
        <row r="4745">
          <cell r="AA4745" t="str">
            <v>OME</v>
          </cell>
        </row>
        <row r="4746">
          <cell r="AA4746" t="str">
            <v>OMEGNA</v>
          </cell>
        </row>
        <row r="4747">
          <cell r="AA4747" t="str">
            <v>OMIGNANO</v>
          </cell>
        </row>
        <row r="4748">
          <cell r="AA4748" t="str">
            <v>ONANI</v>
          </cell>
        </row>
        <row r="4749">
          <cell r="AA4749" t="str">
            <v>ONANO</v>
          </cell>
        </row>
        <row r="4750">
          <cell r="AA4750" t="str">
            <v>ONCINO</v>
          </cell>
        </row>
        <row r="4751">
          <cell r="AA4751" t="str">
            <v>ONETA</v>
          </cell>
        </row>
        <row r="4752">
          <cell r="AA4752" t="str">
            <v>ONIFAI</v>
          </cell>
        </row>
        <row r="4753">
          <cell r="AA4753" t="str">
            <v>ONIFERI</v>
          </cell>
        </row>
        <row r="4754">
          <cell r="AA4754" t="str">
            <v>ONO SAN PIETRO</v>
          </cell>
        </row>
        <row r="4755">
          <cell r="AA4755" t="str">
            <v>ONORE</v>
          </cell>
        </row>
        <row r="4756">
          <cell r="AA4756" t="str">
            <v>ONZO</v>
          </cell>
        </row>
        <row r="4757">
          <cell r="AA4757" t="str">
            <v>OPERA</v>
          </cell>
        </row>
        <row r="4758">
          <cell r="AA4758" t="str">
            <v>OPI</v>
          </cell>
        </row>
        <row r="4759">
          <cell r="AA4759" t="str">
            <v>OPPEANO</v>
          </cell>
        </row>
        <row r="4760">
          <cell r="AA4760" t="str">
            <v>OPPIDO LUCANO</v>
          </cell>
        </row>
        <row r="4761">
          <cell r="AA4761" t="str">
            <v>OPPIDO MAMERTINA</v>
          </cell>
        </row>
        <row r="4762">
          <cell r="AA4762" t="str">
            <v>ORA</v>
          </cell>
        </row>
        <row r="4763">
          <cell r="AA4763" t="str">
            <v>ORANI</v>
          </cell>
        </row>
        <row r="4764">
          <cell r="AA4764" t="str">
            <v>ORATINO</v>
          </cell>
        </row>
        <row r="4765">
          <cell r="AA4765" t="str">
            <v>ORBASSANO</v>
          </cell>
        </row>
        <row r="4766">
          <cell r="AA4766" t="str">
            <v>ORBETELLO</v>
          </cell>
        </row>
        <row r="4767">
          <cell r="AA4767" t="str">
            <v>ORCIANO DI PESARO</v>
          </cell>
        </row>
        <row r="4768">
          <cell r="AA4768" t="str">
            <v>ORCIANO PISANO</v>
          </cell>
        </row>
        <row r="4769">
          <cell r="AA4769" t="str">
            <v>ORCO FEGLINO</v>
          </cell>
        </row>
        <row r="4770">
          <cell r="AA4770" t="str">
            <v>ORDONA</v>
          </cell>
        </row>
        <row r="4771">
          <cell r="AA4771" t="str">
            <v>ORERO</v>
          </cell>
        </row>
        <row r="4772">
          <cell r="AA4772" t="str">
            <v>ORGIANO</v>
          </cell>
        </row>
        <row r="4773">
          <cell r="AA4773" t="str">
            <v>ORGOSOLO</v>
          </cell>
        </row>
        <row r="4774">
          <cell r="AA4774" t="str">
            <v>ORIA</v>
          </cell>
        </row>
        <row r="4775">
          <cell r="AA4775" t="str">
            <v>ORICOLA</v>
          </cell>
        </row>
        <row r="4776">
          <cell r="AA4776" t="str">
            <v>ORIGGIO</v>
          </cell>
        </row>
        <row r="4777">
          <cell r="AA4777" t="str">
            <v>ORINO</v>
          </cell>
        </row>
        <row r="4778">
          <cell r="AA4778" t="str">
            <v>ORIO AL SERIO</v>
          </cell>
        </row>
        <row r="4779">
          <cell r="AA4779" t="str">
            <v>ORIO CANAVESE</v>
          </cell>
        </row>
        <row r="4780">
          <cell r="AA4780" t="str">
            <v>ORIO LITTA</v>
          </cell>
        </row>
        <row r="4781">
          <cell r="AA4781" t="str">
            <v>ORIOLO</v>
          </cell>
        </row>
        <row r="4782">
          <cell r="AA4782" t="str">
            <v>ORIOLO ROMANO</v>
          </cell>
        </row>
        <row r="4783">
          <cell r="AA4783" t="str">
            <v>ORISTANO</v>
          </cell>
        </row>
        <row r="4784">
          <cell r="AA4784" t="str">
            <v>ORMEA</v>
          </cell>
        </row>
        <row r="4785">
          <cell r="AA4785" t="str">
            <v>ORMELLE</v>
          </cell>
        </row>
        <row r="4786">
          <cell r="AA4786" t="str">
            <v>ORNAGO</v>
          </cell>
        </row>
        <row r="4787">
          <cell r="AA4787" t="str">
            <v>ORNAVASSO</v>
          </cell>
        </row>
        <row r="4788">
          <cell r="AA4788" t="str">
            <v>ORNICA</v>
          </cell>
        </row>
        <row r="4789">
          <cell r="AA4789" t="str">
            <v>OROSEI</v>
          </cell>
        </row>
        <row r="4790">
          <cell r="AA4790" t="str">
            <v>OROTELLI</v>
          </cell>
        </row>
        <row r="4791">
          <cell r="AA4791" t="str">
            <v>ORRIA</v>
          </cell>
        </row>
        <row r="4792">
          <cell r="AA4792" t="str">
            <v>ORROLI</v>
          </cell>
        </row>
        <row r="4793">
          <cell r="AA4793" t="str">
            <v>ORSAGO</v>
          </cell>
        </row>
        <row r="4794">
          <cell r="AA4794" t="str">
            <v>ORSARA BORMIDA</v>
          </cell>
        </row>
        <row r="4795">
          <cell r="AA4795" t="str">
            <v>ORSARA DI PUGLIA</v>
          </cell>
        </row>
        <row r="4796">
          <cell r="AA4796" t="str">
            <v>ORSENIGO</v>
          </cell>
        </row>
        <row r="4797">
          <cell r="AA4797" t="str">
            <v>ORSOGNA</v>
          </cell>
        </row>
        <row r="4798">
          <cell r="AA4798" t="str">
            <v>ORSOMARSO</v>
          </cell>
        </row>
        <row r="4799">
          <cell r="AA4799" t="str">
            <v>ORTA DI ATELLA</v>
          </cell>
        </row>
        <row r="4800">
          <cell r="AA4800" t="str">
            <v>ORTA NOVA</v>
          </cell>
        </row>
        <row r="4801">
          <cell r="AA4801" t="str">
            <v>ORTA SAN GIULIO</v>
          </cell>
        </row>
        <row r="4802">
          <cell r="AA4802" t="str">
            <v>ORTACESUS</v>
          </cell>
        </row>
        <row r="4803">
          <cell r="AA4803" t="str">
            <v>ORTE</v>
          </cell>
        </row>
        <row r="4804">
          <cell r="AA4804" t="str">
            <v>ORTELLE</v>
          </cell>
        </row>
        <row r="4805">
          <cell r="AA4805" t="str">
            <v>ORTEZZANO</v>
          </cell>
        </row>
        <row r="4806">
          <cell r="AA4806" t="str">
            <v>ORTIGNANO RAGGIOLO</v>
          </cell>
        </row>
        <row r="4807">
          <cell r="AA4807" t="str">
            <v>ORTISEI</v>
          </cell>
        </row>
        <row r="4808">
          <cell r="AA4808" t="str">
            <v>ORTONA</v>
          </cell>
        </row>
        <row r="4809">
          <cell r="AA4809" t="str">
            <v>ORTONA DEI MARSI</v>
          </cell>
        </row>
        <row r="4810">
          <cell r="AA4810" t="str">
            <v>ORTONOVO</v>
          </cell>
        </row>
        <row r="4811">
          <cell r="AA4811" t="str">
            <v>ORTOVERO</v>
          </cell>
        </row>
        <row r="4812">
          <cell r="AA4812" t="str">
            <v>ORTUCCHIO</v>
          </cell>
        </row>
        <row r="4813">
          <cell r="AA4813" t="str">
            <v>ORTUERI</v>
          </cell>
        </row>
        <row r="4814">
          <cell r="AA4814" t="str">
            <v>ORUNE</v>
          </cell>
        </row>
        <row r="4815">
          <cell r="AA4815" t="str">
            <v>ORVIETO</v>
          </cell>
        </row>
        <row r="4816">
          <cell r="AA4816" t="str">
            <v>ORVINIO</v>
          </cell>
        </row>
        <row r="4817">
          <cell r="AA4817" t="str">
            <v>ORZINUOVI</v>
          </cell>
        </row>
        <row r="4818">
          <cell r="AA4818" t="str">
            <v>ORZIVECCHI</v>
          </cell>
        </row>
        <row r="4819">
          <cell r="AA4819" t="str">
            <v>OSASCO</v>
          </cell>
        </row>
        <row r="4820">
          <cell r="AA4820" t="str">
            <v>OSASIO</v>
          </cell>
        </row>
        <row r="4821">
          <cell r="AA4821" t="str">
            <v>OSCHIRI</v>
          </cell>
        </row>
        <row r="4822">
          <cell r="AA4822" t="str">
            <v>OSIDDA</v>
          </cell>
        </row>
        <row r="4823">
          <cell r="AA4823" t="str">
            <v>OSIGLIA</v>
          </cell>
        </row>
        <row r="4824">
          <cell r="AA4824" t="str">
            <v>OSILO</v>
          </cell>
        </row>
        <row r="4825">
          <cell r="AA4825" t="str">
            <v>OSIMO</v>
          </cell>
        </row>
        <row r="4826">
          <cell r="AA4826" t="str">
            <v>OSINI</v>
          </cell>
        </row>
        <row r="4827">
          <cell r="AA4827" t="str">
            <v>OSIO SOPRA</v>
          </cell>
        </row>
        <row r="4828">
          <cell r="AA4828" t="str">
            <v>OSIO SOTTO</v>
          </cell>
        </row>
        <row r="4829">
          <cell r="AA4829" t="str">
            <v>OSMATE</v>
          </cell>
        </row>
        <row r="4830">
          <cell r="AA4830" t="str">
            <v>OSNAGO</v>
          </cell>
        </row>
        <row r="4831">
          <cell r="AA4831" t="str">
            <v>OSOPPO</v>
          </cell>
        </row>
        <row r="4832">
          <cell r="AA4832" t="str">
            <v>OSPEDALETTI</v>
          </cell>
        </row>
        <row r="4833">
          <cell r="AA4833" t="str">
            <v>OSPEDALETTO</v>
          </cell>
        </row>
        <row r="4834">
          <cell r="AA4834" t="str">
            <v>OSPEDALETTO D'ALPINOLO</v>
          </cell>
        </row>
        <row r="4835">
          <cell r="AA4835" t="str">
            <v>OSPEDALETTO EUGANEO</v>
          </cell>
        </row>
        <row r="4836">
          <cell r="AA4836" t="str">
            <v>OSPEDALETTO LODIGIANO</v>
          </cell>
        </row>
        <row r="4837">
          <cell r="AA4837" t="str">
            <v>OSPITALE DI CADORE</v>
          </cell>
        </row>
        <row r="4838">
          <cell r="AA4838" t="str">
            <v>OSPITALETTO</v>
          </cell>
        </row>
        <row r="4839">
          <cell r="AA4839" t="str">
            <v>OSSAGO LODIGIANO</v>
          </cell>
        </row>
        <row r="4840">
          <cell r="AA4840" t="str">
            <v>OSSANA</v>
          </cell>
        </row>
        <row r="4841">
          <cell r="AA4841" t="str">
            <v>OSSI</v>
          </cell>
        </row>
        <row r="4842">
          <cell r="AA4842" t="str">
            <v>OSSIMO</v>
          </cell>
        </row>
        <row r="4843">
          <cell r="AA4843" t="str">
            <v>OSSONA</v>
          </cell>
        </row>
        <row r="4844">
          <cell r="AA4844" t="str">
            <v>OSSUCCIO</v>
          </cell>
        </row>
        <row r="4845">
          <cell r="AA4845" t="str">
            <v>OSTANA</v>
          </cell>
        </row>
        <row r="4846">
          <cell r="AA4846" t="str">
            <v>OSTELLATO</v>
          </cell>
        </row>
        <row r="4847">
          <cell r="AA4847" t="str">
            <v>OSTIANO</v>
          </cell>
        </row>
        <row r="4848">
          <cell r="AA4848" t="str">
            <v>OSTIGLIA</v>
          </cell>
        </row>
        <row r="4849">
          <cell r="AA4849" t="str">
            <v>OSTRA</v>
          </cell>
        </row>
        <row r="4850">
          <cell r="AA4850" t="str">
            <v>OSTRA VETERE</v>
          </cell>
        </row>
        <row r="4851">
          <cell r="AA4851" t="str">
            <v>OSTUNI</v>
          </cell>
        </row>
        <row r="4852">
          <cell r="AA4852" t="str">
            <v>OTRANTO</v>
          </cell>
        </row>
        <row r="4853">
          <cell r="AA4853" t="str">
            <v>OTRICOLI</v>
          </cell>
        </row>
        <row r="4854">
          <cell r="AA4854" t="str">
            <v>OTTANA</v>
          </cell>
        </row>
        <row r="4855">
          <cell r="AA4855" t="str">
            <v>OTTATI</v>
          </cell>
        </row>
        <row r="4856">
          <cell r="AA4856" t="str">
            <v>OTTAVIANO</v>
          </cell>
        </row>
        <row r="4857">
          <cell r="AA4857" t="str">
            <v>OTTIGLIO</v>
          </cell>
        </row>
        <row r="4858">
          <cell r="AA4858" t="str">
            <v>OTTOBIANO</v>
          </cell>
        </row>
        <row r="4859">
          <cell r="AA4859" t="str">
            <v>OTTONE</v>
          </cell>
        </row>
        <row r="4860">
          <cell r="AA4860" t="str">
            <v>OULX</v>
          </cell>
        </row>
        <row r="4861">
          <cell r="AA4861" t="str">
            <v>OVADA</v>
          </cell>
        </row>
        <row r="4862">
          <cell r="AA4862" t="str">
            <v>OVARO</v>
          </cell>
        </row>
        <row r="4863">
          <cell r="AA4863" t="str">
            <v>OVIGLIO</v>
          </cell>
        </row>
        <row r="4864">
          <cell r="AA4864" t="str">
            <v>OVINDOLI</v>
          </cell>
        </row>
        <row r="4865">
          <cell r="AA4865" t="str">
            <v>OVODDA</v>
          </cell>
        </row>
        <row r="4866">
          <cell r="AA4866" t="str">
            <v>OYACE</v>
          </cell>
        </row>
        <row r="4867">
          <cell r="AA4867" t="str">
            <v>OZEGNA</v>
          </cell>
        </row>
        <row r="4868">
          <cell r="AA4868" t="str">
            <v>OZIERI</v>
          </cell>
        </row>
        <row r="4869">
          <cell r="AA4869" t="str">
            <v>OZZANO DELL'EMILIA</v>
          </cell>
        </row>
        <row r="4870">
          <cell r="AA4870" t="str">
            <v>OZZANO MONFERRATO</v>
          </cell>
        </row>
        <row r="4871">
          <cell r="AA4871" t="str">
            <v>OZZERO</v>
          </cell>
        </row>
        <row r="4872">
          <cell r="AA4872" t="str">
            <v>PABILLONIS</v>
          </cell>
        </row>
        <row r="4873">
          <cell r="AA4873" t="str">
            <v>PACE DEL MELA</v>
          </cell>
        </row>
        <row r="4874">
          <cell r="AA4874" t="str">
            <v>PACECO</v>
          </cell>
        </row>
        <row r="4875">
          <cell r="AA4875" t="str">
            <v>PACENTRO</v>
          </cell>
        </row>
        <row r="4876">
          <cell r="AA4876" t="str">
            <v>PACHINO</v>
          </cell>
        </row>
        <row r="4877">
          <cell r="AA4877" t="str">
            <v>PACIANO</v>
          </cell>
        </row>
        <row r="4878">
          <cell r="AA4878" t="str">
            <v>PADENGHE SUL GARDA</v>
          </cell>
        </row>
        <row r="4879">
          <cell r="AA4879" t="str">
            <v>PADERGNONE</v>
          </cell>
        </row>
        <row r="4880">
          <cell r="AA4880" t="str">
            <v>PADERNA</v>
          </cell>
        </row>
        <row r="4881">
          <cell r="AA4881" t="str">
            <v>PADERNO D'ADDA</v>
          </cell>
        </row>
        <row r="4882">
          <cell r="AA4882" t="str">
            <v>PADERNO DEL GRAPPA</v>
          </cell>
        </row>
        <row r="4883">
          <cell r="AA4883" t="str">
            <v>PADERNO DUGNANO</v>
          </cell>
        </row>
        <row r="4884">
          <cell r="AA4884" t="str">
            <v>PADERNO FRANCIACORTA</v>
          </cell>
        </row>
        <row r="4885">
          <cell r="AA4885" t="str">
            <v>PADERNO PONCHIELLI</v>
          </cell>
        </row>
        <row r="4886">
          <cell r="AA4886" t="str">
            <v>PADOVA</v>
          </cell>
        </row>
        <row r="4887">
          <cell r="AA4887" t="str">
            <v>PADRIA</v>
          </cell>
        </row>
        <row r="4888">
          <cell r="AA4888" t="str">
            <v>PADRU</v>
          </cell>
        </row>
        <row r="4889">
          <cell r="AA4889" t="str">
            <v>PADULA</v>
          </cell>
        </row>
        <row r="4890">
          <cell r="AA4890" t="str">
            <v>PADULI</v>
          </cell>
        </row>
        <row r="4891">
          <cell r="AA4891" t="str">
            <v>PAESANA</v>
          </cell>
        </row>
        <row r="4892">
          <cell r="AA4892" t="str">
            <v>PAESE</v>
          </cell>
        </row>
        <row r="4893">
          <cell r="AA4893" t="str">
            <v>PAGANI</v>
          </cell>
        </row>
        <row r="4894">
          <cell r="AA4894" t="str">
            <v>PAGANICO SABINO</v>
          </cell>
        </row>
        <row r="4895">
          <cell r="AA4895" t="str">
            <v>PAGAZZANO</v>
          </cell>
        </row>
        <row r="4896">
          <cell r="AA4896" t="str">
            <v>PAGLIARA</v>
          </cell>
        </row>
        <row r="4897">
          <cell r="AA4897" t="str">
            <v>PAGLIETA</v>
          </cell>
        </row>
        <row r="4898">
          <cell r="AA4898" t="str">
            <v>PAGNACCO</v>
          </cell>
        </row>
        <row r="4899">
          <cell r="AA4899" t="str">
            <v>PAGNO</v>
          </cell>
        </row>
        <row r="4900">
          <cell r="AA4900" t="str">
            <v>PAGNONA</v>
          </cell>
        </row>
        <row r="4901">
          <cell r="AA4901" t="str">
            <v>PAGO DEL VALLO DI LAURO</v>
          </cell>
        </row>
        <row r="4902">
          <cell r="AA4902" t="str">
            <v>PAGO VEIANO</v>
          </cell>
        </row>
        <row r="4903">
          <cell r="AA4903" t="str">
            <v>PAISCO LOVENO</v>
          </cell>
        </row>
        <row r="4904">
          <cell r="AA4904" t="str">
            <v>PAITONE</v>
          </cell>
        </row>
        <row r="4905">
          <cell r="AA4905" t="str">
            <v>PALADINA</v>
          </cell>
        </row>
        <row r="4906">
          <cell r="AA4906" t="str">
            <v>PALAGANO</v>
          </cell>
        </row>
        <row r="4907">
          <cell r="AA4907" t="str">
            <v>PALAGIANELLO</v>
          </cell>
        </row>
        <row r="4908">
          <cell r="AA4908" t="str">
            <v>PALAGIANO</v>
          </cell>
        </row>
        <row r="4909">
          <cell r="AA4909" t="str">
            <v>PALAGONIA</v>
          </cell>
        </row>
        <row r="4910">
          <cell r="AA4910" t="str">
            <v>PALAIA</v>
          </cell>
        </row>
        <row r="4911">
          <cell r="AA4911" t="str">
            <v>PALANZANO</v>
          </cell>
        </row>
        <row r="4912">
          <cell r="AA4912" t="str">
            <v>PALATA</v>
          </cell>
        </row>
        <row r="4913">
          <cell r="AA4913" t="str">
            <v>PALAU</v>
          </cell>
        </row>
        <row r="4914">
          <cell r="AA4914" t="str">
            <v>PALAZZAGO</v>
          </cell>
        </row>
        <row r="4915">
          <cell r="AA4915" t="str">
            <v>PALAZZO ADRIANO</v>
          </cell>
        </row>
        <row r="4916">
          <cell r="AA4916" t="str">
            <v>PALAZZO CANAVESE</v>
          </cell>
        </row>
        <row r="4917">
          <cell r="AA4917" t="str">
            <v>PALAZZO PIGNANO</v>
          </cell>
        </row>
        <row r="4918">
          <cell r="AA4918" t="str">
            <v>PALAZZO SAN GERVASIO</v>
          </cell>
        </row>
        <row r="4919">
          <cell r="AA4919" t="str">
            <v>PALAZZOLO ACREIDE</v>
          </cell>
        </row>
        <row r="4920">
          <cell r="AA4920" t="str">
            <v>PALAZZOLO DELLO STELLA</v>
          </cell>
        </row>
        <row r="4921">
          <cell r="AA4921" t="str">
            <v>PALAZZOLO SULL'OGLIO</v>
          </cell>
        </row>
        <row r="4922">
          <cell r="AA4922" t="str">
            <v>PALAZZOLO VERCELLESE</v>
          </cell>
        </row>
        <row r="4923">
          <cell r="AA4923" t="str">
            <v>PALAZZUOLO SUL SENIO</v>
          </cell>
        </row>
        <row r="4924">
          <cell r="AA4924" t="str">
            <v>PALENA</v>
          </cell>
        </row>
        <row r="4925">
          <cell r="AA4925" t="str">
            <v>PALERMITI</v>
          </cell>
        </row>
        <row r="4926">
          <cell r="AA4926" t="str">
            <v>PALERMO</v>
          </cell>
        </row>
        <row r="4927">
          <cell r="AA4927" t="str">
            <v>PALESTRINA</v>
          </cell>
        </row>
        <row r="4928">
          <cell r="AA4928" t="str">
            <v>PALESTRO</v>
          </cell>
        </row>
        <row r="4929">
          <cell r="AA4929" t="str">
            <v>PALIANO</v>
          </cell>
        </row>
        <row r="4930">
          <cell r="AA4930" t="str">
            <v>PALIZZI</v>
          </cell>
        </row>
        <row r="4931">
          <cell r="AA4931" t="str">
            <v>PALLAGORIO</v>
          </cell>
        </row>
        <row r="4932">
          <cell r="AA4932" t="str">
            <v>PALLANZENO</v>
          </cell>
        </row>
        <row r="4933">
          <cell r="AA4933" t="str">
            <v>PALLARE</v>
          </cell>
        </row>
        <row r="4934">
          <cell r="AA4934" t="str">
            <v>PALMA CAMPANIA</v>
          </cell>
        </row>
        <row r="4935">
          <cell r="AA4935" t="str">
            <v>PALMA DI MONTECHIARO</v>
          </cell>
        </row>
        <row r="4936">
          <cell r="AA4936" t="str">
            <v>PALMANOVA</v>
          </cell>
        </row>
        <row r="4937">
          <cell r="AA4937" t="str">
            <v>PALMARIGGI</v>
          </cell>
        </row>
        <row r="4938">
          <cell r="AA4938" t="str">
            <v>PALMAS ARBOREA</v>
          </cell>
        </row>
        <row r="4939">
          <cell r="AA4939" t="str">
            <v>PALMI</v>
          </cell>
        </row>
        <row r="4940">
          <cell r="AA4940" t="str">
            <v>PALMIANO</v>
          </cell>
        </row>
        <row r="4941">
          <cell r="AA4941" t="str">
            <v>PALMOLI</v>
          </cell>
        </row>
        <row r="4942">
          <cell r="AA4942" t="str">
            <v>PALO DEL COLLE</v>
          </cell>
        </row>
        <row r="4943">
          <cell r="AA4943" t="str">
            <v>PALOMBARA SABINA</v>
          </cell>
        </row>
        <row r="4944">
          <cell r="AA4944" t="str">
            <v>PALOMBARO</v>
          </cell>
        </row>
        <row r="4945">
          <cell r="AA4945" t="str">
            <v>PALOMONTE</v>
          </cell>
        </row>
        <row r="4946">
          <cell r="AA4946" t="str">
            <v>PALOSCO</v>
          </cell>
        </row>
        <row r="4947">
          <cell r="AA4947" t="str">
            <v>PALU'</v>
          </cell>
        </row>
        <row r="4948">
          <cell r="AA4948" t="str">
            <v>PALU' DEL FERSINA</v>
          </cell>
        </row>
        <row r="4949">
          <cell r="AA4949" t="str">
            <v>PALUDI</v>
          </cell>
        </row>
        <row r="4950">
          <cell r="AA4950" t="str">
            <v>PALUZZA</v>
          </cell>
        </row>
        <row r="4951">
          <cell r="AA4951" t="str">
            <v>PAMPARATO</v>
          </cell>
        </row>
        <row r="4952">
          <cell r="AA4952" t="str">
            <v>PANCALIERI</v>
          </cell>
        </row>
        <row r="4953">
          <cell r="AA4953" t="str">
            <v>PANCARANA</v>
          </cell>
        </row>
        <row r="4954">
          <cell r="AA4954" t="str">
            <v>PANCHIA'</v>
          </cell>
        </row>
        <row r="4955">
          <cell r="AA4955" t="str">
            <v>PANDINO</v>
          </cell>
        </row>
        <row r="4956">
          <cell r="AA4956" t="str">
            <v>PANETTIERI</v>
          </cell>
        </row>
        <row r="4957">
          <cell r="AA4957" t="str">
            <v>PANICALE</v>
          </cell>
        </row>
        <row r="4958">
          <cell r="AA4958" t="str">
            <v>PANNARANO</v>
          </cell>
        </row>
        <row r="4959">
          <cell r="AA4959" t="str">
            <v>PANNI</v>
          </cell>
        </row>
        <row r="4960">
          <cell r="AA4960" t="str">
            <v>PANTELLERIA</v>
          </cell>
        </row>
        <row r="4961">
          <cell r="AA4961" t="str">
            <v>PANTIGLIATE</v>
          </cell>
        </row>
        <row r="4962">
          <cell r="AA4962" t="str">
            <v>PAOLA</v>
          </cell>
        </row>
        <row r="4963">
          <cell r="AA4963" t="str">
            <v>PAOLISI</v>
          </cell>
        </row>
        <row r="4964">
          <cell r="AA4964" t="str">
            <v>PAPASIDERO</v>
          </cell>
        </row>
        <row r="4965">
          <cell r="AA4965" t="str">
            <v>PAPOZZE</v>
          </cell>
        </row>
        <row r="4966">
          <cell r="AA4966" t="str">
            <v>PARABIAGO</v>
          </cell>
        </row>
        <row r="4967">
          <cell r="AA4967" t="str">
            <v>PARABITA</v>
          </cell>
        </row>
        <row r="4968">
          <cell r="AA4968" t="str">
            <v>PARATICO</v>
          </cell>
        </row>
        <row r="4969">
          <cell r="AA4969" t="str">
            <v>PARCINES</v>
          </cell>
        </row>
        <row r="4970">
          <cell r="AA4970" t="str">
            <v>PARE'</v>
          </cell>
        </row>
        <row r="4971">
          <cell r="AA4971" t="str">
            <v>PARELLA</v>
          </cell>
        </row>
        <row r="4972">
          <cell r="AA4972" t="str">
            <v>PARENTI</v>
          </cell>
        </row>
        <row r="4973">
          <cell r="AA4973" t="str">
            <v>PARETE</v>
          </cell>
        </row>
        <row r="4974">
          <cell r="AA4974" t="str">
            <v>PARETO</v>
          </cell>
        </row>
        <row r="4975">
          <cell r="AA4975" t="str">
            <v>PARGHELIA</v>
          </cell>
        </row>
        <row r="4976">
          <cell r="AA4976" t="str">
            <v>PARLASCO</v>
          </cell>
        </row>
        <row r="4977">
          <cell r="AA4977" t="str">
            <v>PARMA</v>
          </cell>
        </row>
        <row r="4978">
          <cell r="AA4978" t="str">
            <v>PARODI LIGURE</v>
          </cell>
        </row>
        <row r="4979">
          <cell r="AA4979" t="str">
            <v>PAROLDO</v>
          </cell>
        </row>
        <row r="4980">
          <cell r="AA4980" t="str">
            <v>PAROLISE</v>
          </cell>
        </row>
        <row r="4981">
          <cell r="AA4981" t="str">
            <v>PARONA</v>
          </cell>
        </row>
        <row r="4982">
          <cell r="AA4982" t="str">
            <v>PARRANO</v>
          </cell>
        </row>
        <row r="4983">
          <cell r="AA4983" t="str">
            <v>PARRE</v>
          </cell>
        </row>
        <row r="4984">
          <cell r="AA4984" t="str">
            <v>PARTANNA</v>
          </cell>
        </row>
        <row r="4985">
          <cell r="AA4985" t="str">
            <v>PARTINICO</v>
          </cell>
        </row>
        <row r="4986">
          <cell r="AA4986" t="str">
            <v>PARUZZARO</v>
          </cell>
        </row>
        <row r="4987">
          <cell r="AA4987" t="str">
            <v>PARZANICA</v>
          </cell>
        </row>
        <row r="4988">
          <cell r="AA4988" t="str">
            <v>PASIAN DI PRATO</v>
          </cell>
        </row>
        <row r="4989">
          <cell r="AA4989" t="str">
            <v>PASIANO DI PORDENONE</v>
          </cell>
        </row>
        <row r="4990">
          <cell r="AA4990" t="str">
            <v>PASPARDO</v>
          </cell>
        </row>
        <row r="4991">
          <cell r="AA4991" t="str">
            <v>PASSERANO MARMORITO</v>
          </cell>
        </row>
        <row r="4992">
          <cell r="AA4992" t="str">
            <v>PASSIGNANO SUL TRASIMENO</v>
          </cell>
        </row>
        <row r="4993">
          <cell r="AA4993" t="str">
            <v>PASSIRANO</v>
          </cell>
        </row>
        <row r="4994">
          <cell r="AA4994" t="str">
            <v>PASTENA</v>
          </cell>
        </row>
        <row r="4995">
          <cell r="AA4995" t="str">
            <v>PASTORANO</v>
          </cell>
        </row>
        <row r="4996">
          <cell r="AA4996" t="str">
            <v>PASTRENGO</v>
          </cell>
        </row>
        <row r="4997">
          <cell r="AA4997" t="str">
            <v>PASTURANA</v>
          </cell>
        </row>
        <row r="4998">
          <cell r="AA4998" t="str">
            <v>PASTURO</v>
          </cell>
        </row>
        <row r="4999">
          <cell r="AA4999" t="str">
            <v>PATERNO</v>
          </cell>
        </row>
        <row r="5000">
          <cell r="AA5000" t="str">
            <v>PATERNO'</v>
          </cell>
        </row>
        <row r="5001">
          <cell r="AA5001" t="str">
            <v>PATERNO CALABRO</v>
          </cell>
        </row>
        <row r="5002">
          <cell r="AA5002" t="str">
            <v>PATERNOPOLI</v>
          </cell>
        </row>
        <row r="5003">
          <cell r="AA5003" t="str">
            <v>PATRICA</v>
          </cell>
        </row>
        <row r="5004">
          <cell r="AA5004" t="str">
            <v>PATTADA</v>
          </cell>
        </row>
        <row r="5005">
          <cell r="AA5005" t="str">
            <v>PATTI</v>
          </cell>
        </row>
        <row r="5006">
          <cell r="AA5006" t="str">
            <v>PATU'</v>
          </cell>
        </row>
        <row r="5007">
          <cell r="AA5007" t="str">
            <v>PAU</v>
          </cell>
        </row>
        <row r="5008">
          <cell r="AA5008" t="str">
            <v>PAULARO</v>
          </cell>
        </row>
        <row r="5009">
          <cell r="AA5009" t="str">
            <v>PAULI ARBAREI</v>
          </cell>
        </row>
        <row r="5010">
          <cell r="AA5010" t="str">
            <v>PAULILATINO</v>
          </cell>
        </row>
        <row r="5011">
          <cell r="AA5011" t="str">
            <v>PAULLO</v>
          </cell>
        </row>
        <row r="5012">
          <cell r="AA5012" t="str">
            <v>PAUPISI</v>
          </cell>
        </row>
        <row r="5013">
          <cell r="AA5013" t="str">
            <v>PAVAROLO</v>
          </cell>
        </row>
        <row r="5014">
          <cell r="AA5014" t="str">
            <v>PAVIA</v>
          </cell>
        </row>
        <row r="5015">
          <cell r="AA5015" t="str">
            <v>PAVIA DI UDINE</v>
          </cell>
        </row>
        <row r="5016">
          <cell r="AA5016" t="str">
            <v>PAVONE CANAVESE</v>
          </cell>
        </row>
        <row r="5017">
          <cell r="AA5017" t="str">
            <v>PAVONE DEL MELLA</v>
          </cell>
        </row>
        <row r="5018">
          <cell r="AA5018" t="str">
            <v>PAVULLO NEL FRIGNANO</v>
          </cell>
        </row>
        <row r="5019">
          <cell r="AA5019" t="str">
            <v>PAZZANO</v>
          </cell>
        </row>
        <row r="5020">
          <cell r="AA5020" t="str">
            <v>PECCIOLI</v>
          </cell>
        </row>
        <row r="5021">
          <cell r="AA5021" t="str">
            <v>PECCO</v>
          </cell>
        </row>
        <row r="5022">
          <cell r="AA5022" t="str">
            <v>PECETTO DI VALENZA</v>
          </cell>
        </row>
        <row r="5023">
          <cell r="AA5023" t="str">
            <v>PECETTO TORINESE</v>
          </cell>
        </row>
        <row r="5024">
          <cell r="AA5024" t="str">
            <v>PECORARA</v>
          </cell>
        </row>
        <row r="5025">
          <cell r="AA5025" t="str">
            <v>PEDACE</v>
          </cell>
        </row>
        <row r="5026">
          <cell r="AA5026" t="str">
            <v>PEDARA</v>
          </cell>
        </row>
        <row r="5027">
          <cell r="AA5027" t="str">
            <v>PEDASO</v>
          </cell>
        </row>
        <row r="5028">
          <cell r="AA5028" t="str">
            <v>PEDAVENA</v>
          </cell>
        </row>
        <row r="5029">
          <cell r="AA5029" t="str">
            <v>PEDEMONTE</v>
          </cell>
        </row>
        <row r="5030">
          <cell r="AA5030" t="str">
            <v>PEDEROBBA</v>
          </cell>
        </row>
        <row r="5031">
          <cell r="AA5031" t="str">
            <v>PEDESINA</v>
          </cell>
        </row>
        <row r="5032">
          <cell r="AA5032" t="str">
            <v>PEDIVIGLIANO</v>
          </cell>
        </row>
        <row r="5033">
          <cell r="AA5033" t="str">
            <v>PEDRENGO</v>
          </cell>
        </row>
        <row r="5034">
          <cell r="AA5034" t="str">
            <v>PEGLIO</v>
          </cell>
        </row>
        <row r="5035">
          <cell r="AA5035" t="str">
            <v>PEGLIO</v>
          </cell>
        </row>
        <row r="5036">
          <cell r="AA5036" t="str">
            <v>PEGOGNAGA</v>
          </cell>
        </row>
        <row r="5037">
          <cell r="AA5037" t="str">
            <v>PEIA</v>
          </cell>
        </row>
        <row r="5038">
          <cell r="AA5038" t="str">
            <v>PEIO</v>
          </cell>
        </row>
        <row r="5039">
          <cell r="AA5039" t="str">
            <v>PELAGO</v>
          </cell>
        </row>
        <row r="5040">
          <cell r="AA5040" t="str">
            <v>PELLA</v>
          </cell>
        </row>
        <row r="5041">
          <cell r="AA5041" t="str">
            <v>PELLEGRINO PARMENSE</v>
          </cell>
        </row>
        <row r="5042">
          <cell r="AA5042" t="str">
            <v>PELLEZZANO</v>
          </cell>
        </row>
        <row r="5043">
          <cell r="AA5043" t="str">
            <v>PELLIO INTELVI</v>
          </cell>
        </row>
        <row r="5044">
          <cell r="AA5044" t="str">
            <v>PELLIZZANO</v>
          </cell>
        </row>
        <row r="5045">
          <cell r="AA5045" t="str">
            <v>PELUGO</v>
          </cell>
        </row>
        <row r="5046">
          <cell r="AA5046" t="str">
            <v>PENANGO</v>
          </cell>
        </row>
        <row r="5047">
          <cell r="AA5047" t="str">
            <v>PENNA IN TEVERINA</v>
          </cell>
        </row>
        <row r="5048">
          <cell r="AA5048" t="str">
            <v>PENNA SAN GIOVANNI</v>
          </cell>
        </row>
        <row r="5049">
          <cell r="AA5049" t="str">
            <v>PENNA SANT'ANDREA</v>
          </cell>
        </row>
        <row r="5050">
          <cell r="AA5050" t="str">
            <v>PENNABILLI</v>
          </cell>
        </row>
        <row r="5051">
          <cell r="AA5051" t="str">
            <v>PENNADOMO</v>
          </cell>
        </row>
        <row r="5052">
          <cell r="AA5052" t="str">
            <v>PENNAPIEDIMONTE</v>
          </cell>
        </row>
        <row r="5053">
          <cell r="AA5053" t="str">
            <v>PENNE</v>
          </cell>
        </row>
        <row r="5054">
          <cell r="AA5054" t="str">
            <v>PENTONE</v>
          </cell>
        </row>
        <row r="5055">
          <cell r="AA5055" t="str">
            <v>PERANO</v>
          </cell>
        </row>
        <row r="5056">
          <cell r="AA5056" t="str">
            <v>PERAROLO DI CADORE</v>
          </cell>
        </row>
        <row r="5057">
          <cell r="AA5057" t="str">
            <v>PERCA</v>
          </cell>
        </row>
        <row r="5058">
          <cell r="AA5058" t="str">
            <v>PERCILE</v>
          </cell>
        </row>
        <row r="5059">
          <cell r="AA5059" t="str">
            <v>PERDASDEFOGU</v>
          </cell>
        </row>
        <row r="5060">
          <cell r="AA5060" t="str">
            <v>PERDAXIUS</v>
          </cell>
        </row>
        <row r="5061">
          <cell r="AA5061" t="str">
            <v>PERDIFUMO</v>
          </cell>
        </row>
        <row r="5062">
          <cell r="AA5062" t="str">
            <v>PEREGO</v>
          </cell>
        </row>
        <row r="5063">
          <cell r="AA5063" t="str">
            <v>PERETO</v>
          </cell>
        </row>
        <row r="5064">
          <cell r="AA5064" t="str">
            <v>PERFUGAS</v>
          </cell>
        </row>
        <row r="5065">
          <cell r="AA5065" t="str">
            <v>PERGINE VALDARNO</v>
          </cell>
        </row>
        <row r="5066">
          <cell r="AA5066" t="str">
            <v>PERGINE VALSUGANA</v>
          </cell>
        </row>
        <row r="5067">
          <cell r="AA5067" t="str">
            <v>PERGOLA</v>
          </cell>
        </row>
        <row r="5068">
          <cell r="AA5068" t="str">
            <v>PERINALDO</v>
          </cell>
        </row>
        <row r="5069">
          <cell r="AA5069" t="str">
            <v>PERITO</v>
          </cell>
        </row>
        <row r="5070">
          <cell r="AA5070" t="str">
            <v>PERLEDO</v>
          </cell>
        </row>
        <row r="5071">
          <cell r="AA5071" t="str">
            <v>PERLETTO</v>
          </cell>
        </row>
        <row r="5072">
          <cell r="AA5072" t="str">
            <v>PERLO</v>
          </cell>
        </row>
        <row r="5073">
          <cell r="AA5073" t="str">
            <v>PERLOZ</v>
          </cell>
        </row>
        <row r="5074">
          <cell r="AA5074" t="str">
            <v>PERNUMIA</v>
          </cell>
        </row>
        <row r="5075">
          <cell r="AA5075" t="str">
            <v>PERO</v>
          </cell>
        </row>
        <row r="5076">
          <cell r="AA5076" t="str">
            <v>PEROSA ARGENTINA</v>
          </cell>
        </row>
        <row r="5077">
          <cell r="AA5077" t="str">
            <v>PEROSA CANAVESE</v>
          </cell>
        </row>
        <row r="5078">
          <cell r="AA5078" t="str">
            <v>PERRERO</v>
          </cell>
        </row>
        <row r="5079">
          <cell r="AA5079" t="str">
            <v>PERSICO DOSIMO</v>
          </cell>
        </row>
        <row r="5080">
          <cell r="AA5080" t="str">
            <v>PERTENGO</v>
          </cell>
        </row>
        <row r="5081">
          <cell r="AA5081" t="str">
            <v>PERTICA ALTA</v>
          </cell>
        </row>
        <row r="5082">
          <cell r="AA5082" t="str">
            <v>PERTICA BASSA</v>
          </cell>
        </row>
        <row r="5083">
          <cell r="AA5083" t="str">
            <v>PERTOSA</v>
          </cell>
        </row>
        <row r="5084">
          <cell r="AA5084" t="str">
            <v>PERTUSIO</v>
          </cell>
        </row>
        <row r="5085">
          <cell r="AA5085" t="str">
            <v>PERUGIA</v>
          </cell>
        </row>
        <row r="5086">
          <cell r="AA5086" t="str">
            <v>PESARO</v>
          </cell>
        </row>
        <row r="5087">
          <cell r="AA5087" t="str">
            <v>PESCAGLIA</v>
          </cell>
        </row>
        <row r="5088">
          <cell r="AA5088" t="str">
            <v>PESCANTINA</v>
          </cell>
        </row>
        <row r="5089">
          <cell r="AA5089" t="str">
            <v>PESCARA</v>
          </cell>
        </row>
        <row r="5090">
          <cell r="AA5090" t="str">
            <v>PESCAROLO ED UNITI</v>
          </cell>
        </row>
        <row r="5091">
          <cell r="AA5091" t="str">
            <v>PESCASSEROLI</v>
          </cell>
        </row>
        <row r="5092">
          <cell r="AA5092" t="str">
            <v>PESCATE</v>
          </cell>
        </row>
        <row r="5093">
          <cell r="AA5093" t="str">
            <v>PESCHE</v>
          </cell>
        </row>
        <row r="5094">
          <cell r="AA5094" t="str">
            <v>PESCHICI</v>
          </cell>
        </row>
        <row r="5095">
          <cell r="AA5095" t="str">
            <v>PESCHIERA BORROMEO</v>
          </cell>
        </row>
        <row r="5096">
          <cell r="AA5096" t="str">
            <v>PESCHIERA DEL GARDA</v>
          </cell>
        </row>
        <row r="5097">
          <cell r="AA5097" t="str">
            <v>PESCIA</v>
          </cell>
        </row>
        <row r="5098">
          <cell r="AA5098" t="str">
            <v>PESCINA</v>
          </cell>
        </row>
        <row r="5099">
          <cell r="AA5099" t="str">
            <v>PESCO SANNITA</v>
          </cell>
        </row>
        <row r="5100">
          <cell r="AA5100" t="str">
            <v>PESCOCOSTANZO</v>
          </cell>
        </row>
        <row r="5101">
          <cell r="AA5101" t="str">
            <v>PESCOLANCIANO</v>
          </cell>
        </row>
        <row r="5102">
          <cell r="AA5102" t="str">
            <v>PESCOPAGANO</v>
          </cell>
        </row>
        <row r="5103">
          <cell r="AA5103" t="str">
            <v>PESCOPENNATARO</v>
          </cell>
        </row>
        <row r="5104">
          <cell r="AA5104" t="str">
            <v>PESCOROCCHIANO</v>
          </cell>
        </row>
        <row r="5105">
          <cell r="AA5105" t="str">
            <v>PESCOSANSONESCO</v>
          </cell>
        </row>
        <row r="5106">
          <cell r="AA5106" t="str">
            <v>PESCOSOLIDO</v>
          </cell>
        </row>
        <row r="5107">
          <cell r="AA5107" t="str">
            <v>PESSANO CON BORNAGO</v>
          </cell>
        </row>
        <row r="5108">
          <cell r="AA5108" t="str">
            <v>PESSINA CREMONESE</v>
          </cell>
        </row>
        <row r="5109">
          <cell r="AA5109" t="str">
            <v>PESSINETTO</v>
          </cell>
        </row>
        <row r="5110">
          <cell r="AA5110" t="str">
            <v>PETACCIATO</v>
          </cell>
        </row>
        <row r="5111">
          <cell r="AA5111" t="str">
            <v>PETILIA POLICASTRO</v>
          </cell>
        </row>
        <row r="5112">
          <cell r="AA5112" t="str">
            <v>PETINA</v>
          </cell>
        </row>
        <row r="5113">
          <cell r="AA5113" t="str">
            <v>PETRALIA SOPRANA</v>
          </cell>
        </row>
        <row r="5114">
          <cell r="AA5114" t="str">
            <v>PETRALIA SOTTANA</v>
          </cell>
        </row>
        <row r="5115">
          <cell r="AA5115" t="str">
            <v>PETRELLA SALTO</v>
          </cell>
        </row>
        <row r="5116">
          <cell r="AA5116" t="str">
            <v>PETRELLA TIFERNINA</v>
          </cell>
        </row>
        <row r="5117">
          <cell r="AA5117" t="str">
            <v>PETRIANO</v>
          </cell>
        </row>
        <row r="5118">
          <cell r="AA5118" t="str">
            <v>PETRIOLO</v>
          </cell>
        </row>
        <row r="5119">
          <cell r="AA5119" t="str">
            <v>PETRITOLI</v>
          </cell>
        </row>
        <row r="5120">
          <cell r="AA5120" t="str">
            <v>PETRIZZI</v>
          </cell>
        </row>
        <row r="5121">
          <cell r="AA5121" t="str">
            <v>PETRONA'</v>
          </cell>
        </row>
        <row r="5122">
          <cell r="AA5122" t="str">
            <v>PETROSINO</v>
          </cell>
        </row>
        <row r="5123">
          <cell r="AA5123" t="str">
            <v>PETRURO IRPINO</v>
          </cell>
        </row>
        <row r="5124">
          <cell r="AA5124" t="str">
            <v>PETTENASCO</v>
          </cell>
        </row>
        <row r="5125">
          <cell r="AA5125" t="str">
            <v>PETTINENGO</v>
          </cell>
        </row>
        <row r="5126">
          <cell r="AA5126" t="str">
            <v>PETTINEO</v>
          </cell>
        </row>
        <row r="5127">
          <cell r="AA5127" t="str">
            <v>PETTORANELLO DEL MOLISE</v>
          </cell>
        </row>
        <row r="5128">
          <cell r="AA5128" t="str">
            <v>PETTORANO SUL GIZIO</v>
          </cell>
        </row>
        <row r="5129">
          <cell r="AA5129" t="str">
            <v>PETTORAZZA GRIMANI</v>
          </cell>
        </row>
        <row r="5130">
          <cell r="AA5130" t="str">
            <v>PEVERAGNO</v>
          </cell>
        </row>
        <row r="5131">
          <cell r="AA5131" t="str">
            <v>PEZZANA</v>
          </cell>
        </row>
        <row r="5132">
          <cell r="AA5132" t="str">
            <v>PEZZAZE</v>
          </cell>
        </row>
        <row r="5133">
          <cell r="AA5133" t="str">
            <v>PEZZOLO VALLE UZZONE</v>
          </cell>
        </row>
        <row r="5134">
          <cell r="AA5134" t="str">
            <v>PIACENZA</v>
          </cell>
        </row>
        <row r="5135">
          <cell r="AA5135" t="str">
            <v>PIACENZA D'ADIGE</v>
          </cell>
        </row>
        <row r="5136">
          <cell r="AA5136" t="str">
            <v>PIADENA</v>
          </cell>
        </row>
        <row r="5137">
          <cell r="AA5137" t="str">
            <v>PIAGGE</v>
          </cell>
        </row>
        <row r="5138">
          <cell r="AA5138" t="str">
            <v>PIAGGINE</v>
          </cell>
        </row>
        <row r="5139">
          <cell r="AA5139" t="str">
            <v>PIAN CAMUNO</v>
          </cell>
        </row>
        <row r="5140">
          <cell r="AA5140" t="str">
            <v>PIAN DI SCO</v>
          </cell>
        </row>
        <row r="5141">
          <cell r="AA5141" t="str">
            <v>PIANA CRIXIA</v>
          </cell>
        </row>
        <row r="5142">
          <cell r="AA5142" t="str">
            <v>PIANA DEGLI ALBANESI</v>
          </cell>
        </row>
        <row r="5143">
          <cell r="AA5143" t="str">
            <v>PIANA DI MONTE VERNA</v>
          </cell>
        </row>
        <row r="5144">
          <cell r="AA5144" t="str">
            <v>PIANCASTAGNAIO</v>
          </cell>
        </row>
        <row r="5145">
          <cell r="AA5145" t="str">
            <v>PIANCOGNO</v>
          </cell>
        </row>
        <row r="5146">
          <cell r="AA5146" t="str">
            <v>PIANDIMELETO</v>
          </cell>
        </row>
        <row r="5147">
          <cell r="AA5147" t="str">
            <v>PIANE CRATI</v>
          </cell>
        </row>
        <row r="5148">
          <cell r="AA5148" t="str">
            <v>PIANELLA</v>
          </cell>
        </row>
        <row r="5149">
          <cell r="AA5149" t="str">
            <v>PIANELLO DEL LARIO</v>
          </cell>
        </row>
        <row r="5150">
          <cell r="AA5150" t="str">
            <v>PIANELLO VAL TIDONE</v>
          </cell>
        </row>
        <row r="5151">
          <cell r="AA5151" t="str">
            <v>PIANENGO</v>
          </cell>
        </row>
        <row r="5152">
          <cell r="AA5152" t="str">
            <v>PIANEZZA</v>
          </cell>
        </row>
        <row r="5153">
          <cell r="AA5153" t="str">
            <v>PIANEZZE</v>
          </cell>
        </row>
        <row r="5154">
          <cell r="AA5154" t="str">
            <v>PIANFEI</v>
          </cell>
        </row>
        <row r="5155">
          <cell r="AA5155" t="str">
            <v>PIANICO</v>
          </cell>
        </row>
        <row r="5156">
          <cell r="AA5156" t="str">
            <v>PIANIGA</v>
          </cell>
        </row>
        <row r="5157">
          <cell r="AA5157" t="str">
            <v>PIANO DI SORRENTO</v>
          </cell>
        </row>
        <row r="5158">
          <cell r="AA5158" t="str">
            <v>PIANOPOLI</v>
          </cell>
        </row>
        <row r="5159">
          <cell r="AA5159" t="str">
            <v>PIANORO</v>
          </cell>
        </row>
        <row r="5160">
          <cell r="AA5160" t="str">
            <v>PIANSANO</v>
          </cell>
        </row>
        <row r="5161">
          <cell r="AA5161" t="str">
            <v>PIANTEDO</v>
          </cell>
        </row>
        <row r="5162">
          <cell r="AA5162" t="str">
            <v>PIARIO</v>
          </cell>
        </row>
        <row r="5163">
          <cell r="AA5163" t="str">
            <v>PIASCO</v>
          </cell>
        </row>
        <row r="5164">
          <cell r="AA5164" t="str">
            <v>PIATEDA</v>
          </cell>
        </row>
        <row r="5165">
          <cell r="AA5165" t="str">
            <v>PIATTO</v>
          </cell>
        </row>
        <row r="5166">
          <cell r="AA5166" t="str">
            <v>PIAZZA AL SERCHIO</v>
          </cell>
        </row>
        <row r="5167">
          <cell r="AA5167" t="str">
            <v>PIAZZA ARMERINA</v>
          </cell>
        </row>
        <row r="5168">
          <cell r="AA5168" t="str">
            <v>PIAZZA BREMBANA</v>
          </cell>
        </row>
        <row r="5169">
          <cell r="AA5169" t="str">
            <v>PIAZZATORRE</v>
          </cell>
        </row>
        <row r="5170">
          <cell r="AA5170" t="str">
            <v>PIAZZOLA SUL BRENTA</v>
          </cell>
        </row>
        <row r="5171">
          <cell r="AA5171" t="str">
            <v>PIAZZOLO</v>
          </cell>
        </row>
        <row r="5172">
          <cell r="AA5172" t="str">
            <v>PICCIANO</v>
          </cell>
        </row>
        <row r="5173">
          <cell r="AA5173" t="str">
            <v>PICERNO</v>
          </cell>
        </row>
        <row r="5174">
          <cell r="AA5174" t="str">
            <v>PICINISCO</v>
          </cell>
        </row>
        <row r="5175">
          <cell r="AA5175" t="str">
            <v>PICO</v>
          </cell>
        </row>
        <row r="5176">
          <cell r="AA5176" t="str">
            <v>PIEA</v>
          </cell>
        </row>
        <row r="5177">
          <cell r="AA5177" t="str">
            <v>PIEDICAVALLO</v>
          </cell>
        </row>
        <row r="5178">
          <cell r="AA5178" t="str">
            <v>PIEDIMONTE ETNEO</v>
          </cell>
        </row>
        <row r="5179">
          <cell r="AA5179" t="str">
            <v>PIEDIMONTE MATESE</v>
          </cell>
        </row>
        <row r="5180">
          <cell r="AA5180" t="str">
            <v>PIEDIMONTE SAN GERMANO</v>
          </cell>
        </row>
        <row r="5181">
          <cell r="AA5181" t="str">
            <v>PIEDIMULERA</v>
          </cell>
        </row>
        <row r="5182">
          <cell r="AA5182" t="str">
            <v>PIEGARO</v>
          </cell>
        </row>
        <row r="5183">
          <cell r="AA5183" t="str">
            <v>PIENZA</v>
          </cell>
        </row>
        <row r="5184">
          <cell r="AA5184" t="str">
            <v>PIERANICA</v>
          </cell>
        </row>
        <row r="5185">
          <cell r="AA5185" t="str">
            <v>PIETRA DE' GIORGI</v>
          </cell>
        </row>
        <row r="5186">
          <cell r="AA5186" t="str">
            <v>PIETRA LIGURE</v>
          </cell>
        </row>
        <row r="5187">
          <cell r="AA5187" t="str">
            <v>PIETRA MARAZZI</v>
          </cell>
        </row>
        <row r="5188">
          <cell r="AA5188" t="str">
            <v>PIETRABBONDANTE</v>
          </cell>
        </row>
        <row r="5189">
          <cell r="AA5189" t="str">
            <v>PIETRABRUNA</v>
          </cell>
        </row>
        <row r="5190">
          <cell r="AA5190" t="str">
            <v>PIETRACAMELA</v>
          </cell>
        </row>
        <row r="5191">
          <cell r="AA5191" t="str">
            <v>PIETRACATELLA</v>
          </cell>
        </row>
        <row r="5192">
          <cell r="AA5192" t="str">
            <v>PIETRACUPA</v>
          </cell>
        </row>
        <row r="5193">
          <cell r="AA5193" t="str">
            <v>PIETRADEFUSI</v>
          </cell>
        </row>
        <row r="5194">
          <cell r="AA5194" t="str">
            <v>PIETRAFERRAZZANA</v>
          </cell>
        </row>
        <row r="5195">
          <cell r="AA5195" t="str">
            <v>PIETRAFITTA</v>
          </cell>
        </row>
        <row r="5196">
          <cell r="AA5196" t="str">
            <v>PIETRAGALLA</v>
          </cell>
        </row>
        <row r="5197">
          <cell r="AA5197" t="str">
            <v>PIETRALUNGA</v>
          </cell>
        </row>
        <row r="5198">
          <cell r="AA5198" t="str">
            <v>PIETRAMELARA</v>
          </cell>
        </row>
        <row r="5199">
          <cell r="AA5199" t="str">
            <v>PIETRAMONTECORVINO</v>
          </cell>
        </row>
        <row r="5200">
          <cell r="AA5200" t="str">
            <v>PIETRANICO</v>
          </cell>
        </row>
        <row r="5201">
          <cell r="AA5201" t="str">
            <v>PIETRAPAOLA</v>
          </cell>
        </row>
        <row r="5202">
          <cell r="AA5202" t="str">
            <v>PIETRAPERTOSA</v>
          </cell>
        </row>
        <row r="5203">
          <cell r="AA5203" t="str">
            <v>PIETRAPERZIA</v>
          </cell>
        </row>
        <row r="5204">
          <cell r="AA5204" t="str">
            <v>PIETRAPORZIO</v>
          </cell>
        </row>
        <row r="5205">
          <cell r="AA5205" t="str">
            <v>PIETRAROJA</v>
          </cell>
        </row>
        <row r="5206">
          <cell r="AA5206" t="str">
            <v>PIETRARUBBIA</v>
          </cell>
        </row>
        <row r="5207">
          <cell r="AA5207" t="str">
            <v>PIETRASANTA</v>
          </cell>
        </row>
        <row r="5208">
          <cell r="AA5208" t="str">
            <v>PIETRASTORNINA</v>
          </cell>
        </row>
        <row r="5209">
          <cell r="AA5209" t="str">
            <v>PIETRAVAIRANO</v>
          </cell>
        </row>
        <row r="5210">
          <cell r="AA5210" t="str">
            <v>PIETRELCINA</v>
          </cell>
        </row>
        <row r="5211">
          <cell r="AA5211" t="str">
            <v>PIEVE A NIEVOLE</v>
          </cell>
        </row>
        <row r="5212">
          <cell r="AA5212" t="str">
            <v>PIEVE ALBIGNOLA</v>
          </cell>
        </row>
        <row r="5213">
          <cell r="AA5213" t="str">
            <v>PIEVE D'ALPAGO</v>
          </cell>
        </row>
        <row r="5214">
          <cell r="AA5214" t="str">
            <v>PIEVE DEL CAIRO</v>
          </cell>
        </row>
        <row r="5215">
          <cell r="AA5215" t="str">
            <v>PIEVE DI BONO</v>
          </cell>
        </row>
        <row r="5216">
          <cell r="AA5216" t="str">
            <v>PIEVE DI CADORE</v>
          </cell>
        </row>
        <row r="5217">
          <cell r="AA5217" t="str">
            <v>PIEVE DI CENTO</v>
          </cell>
        </row>
        <row r="5218">
          <cell r="AA5218" t="str">
            <v>PIEVE DI CORIANO</v>
          </cell>
        </row>
        <row r="5219">
          <cell r="AA5219" t="str">
            <v>PIEVE DI LEDRO</v>
          </cell>
        </row>
        <row r="5220">
          <cell r="AA5220" t="str">
            <v>PIEVE DI SOLIGO</v>
          </cell>
        </row>
        <row r="5221">
          <cell r="AA5221" t="str">
            <v>PIEVE DI TECO</v>
          </cell>
        </row>
        <row r="5222">
          <cell r="AA5222" t="str">
            <v>PIEVE D'OLMI</v>
          </cell>
        </row>
        <row r="5223">
          <cell r="AA5223" t="str">
            <v>PIEVE EMANUELE</v>
          </cell>
        </row>
        <row r="5224">
          <cell r="AA5224" t="str">
            <v>PIEVE FISSIRAGA</v>
          </cell>
        </row>
        <row r="5225">
          <cell r="AA5225" t="str">
            <v>PIEVE FOSCIANA</v>
          </cell>
        </row>
        <row r="5226">
          <cell r="AA5226" t="str">
            <v>PIEVE LIGURE</v>
          </cell>
        </row>
        <row r="5227">
          <cell r="AA5227" t="str">
            <v>PIEVE PORTO MORONE</v>
          </cell>
        </row>
        <row r="5228">
          <cell r="AA5228" t="str">
            <v>PIEVE SAN GIACOMO</v>
          </cell>
        </row>
        <row r="5229">
          <cell r="AA5229" t="str">
            <v>PIEVE SANTO STEFANO</v>
          </cell>
        </row>
        <row r="5230">
          <cell r="AA5230" t="str">
            <v>PIEVE TESINO</v>
          </cell>
        </row>
        <row r="5231">
          <cell r="AA5231" t="str">
            <v>PIEVE TORINA</v>
          </cell>
        </row>
        <row r="5232">
          <cell r="AA5232" t="str">
            <v>PIEVE VERGONTE</v>
          </cell>
        </row>
        <row r="5233">
          <cell r="AA5233" t="str">
            <v>PIEVEBOVIGLIANA</v>
          </cell>
        </row>
        <row r="5234">
          <cell r="AA5234" t="str">
            <v>PIEVEPELAGO</v>
          </cell>
        </row>
        <row r="5235">
          <cell r="AA5235" t="str">
            <v>PIGLIO</v>
          </cell>
        </row>
        <row r="5236">
          <cell r="AA5236" t="str">
            <v>PIGNA</v>
          </cell>
        </row>
        <row r="5237">
          <cell r="AA5237" t="str">
            <v>PIGNATARO INTERAMNA</v>
          </cell>
        </row>
        <row r="5238">
          <cell r="AA5238" t="str">
            <v>PIGNATARO MAGGIORE</v>
          </cell>
        </row>
        <row r="5239">
          <cell r="AA5239" t="str">
            <v>PIGNOLA</v>
          </cell>
        </row>
        <row r="5240">
          <cell r="AA5240" t="str">
            <v>PIGNONE</v>
          </cell>
        </row>
        <row r="5241">
          <cell r="AA5241" t="str">
            <v>PIGRA</v>
          </cell>
        </row>
        <row r="5242">
          <cell r="AA5242" t="str">
            <v>PILA</v>
          </cell>
        </row>
        <row r="5243">
          <cell r="AA5243" t="str">
            <v>PIMENTEL</v>
          </cell>
        </row>
        <row r="5244">
          <cell r="AA5244" t="str">
            <v>PIMONTE</v>
          </cell>
        </row>
        <row r="5245">
          <cell r="AA5245" t="str">
            <v>PINAROLO PO</v>
          </cell>
        </row>
        <row r="5246">
          <cell r="AA5246" t="str">
            <v>PINASCA</v>
          </cell>
        </row>
        <row r="5247">
          <cell r="AA5247" t="str">
            <v>PINCARA</v>
          </cell>
        </row>
        <row r="5248">
          <cell r="AA5248" t="str">
            <v>PINEROLO</v>
          </cell>
        </row>
        <row r="5249">
          <cell r="AA5249" t="str">
            <v>PINETO</v>
          </cell>
        </row>
        <row r="5250">
          <cell r="AA5250" t="str">
            <v>PINO D'ASTI</v>
          </cell>
        </row>
        <row r="5251">
          <cell r="AA5251" t="str">
            <v>PINO SULLA SPONDA DEL LAGO MAGGIOR</v>
          </cell>
        </row>
        <row r="5252">
          <cell r="AA5252" t="str">
            <v>PINO TORINESE</v>
          </cell>
        </row>
        <row r="5253">
          <cell r="AA5253" t="str">
            <v>PINZANO AL TAGLIAMENTO</v>
          </cell>
        </row>
        <row r="5254">
          <cell r="AA5254" t="str">
            <v>PINZOLO</v>
          </cell>
        </row>
        <row r="5255">
          <cell r="AA5255" t="str">
            <v>PIOBBICO</v>
          </cell>
        </row>
        <row r="5256">
          <cell r="AA5256" t="str">
            <v>PIOBESI D'ALBA</v>
          </cell>
        </row>
        <row r="5257">
          <cell r="AA5257" t="str">
            <v>PIOBESI TORINESE</v>
          </cell>
        </row>
        <row r="5258">
          <cell r="AA5258" t="str">
            <v>PIODE</v>
          </cell>
        </row>
        <row r="5259">
          <cell r="AA5259" t="str">
            <v>PIOLTELLO</v>
          </cell>
        </row>
        <row r="5260">
          <cell r="AA5260" t="str">
            <v>PIOMBINO</v>
          </cell>
        </row>
        <row r="5261">
          <cell r="AA5261" t="str">
            <v>PIOMBINO DESE</v>
          </cell>
        </row>
        <row r="5262">
          <cell r="AA5262" t="str">
            <v>PIORACO</v>
          </cell>
        </row>
        <row r="5263">
          <cell r="AA5263" t="str">
            <v>PIOSSASCO</v>
          </cell>
        </row>
        <row r="5264">
          <cell r="AA5264" t="str">
            <v>PIOVA' MASSAIA</v>
          </cell>
        </row>
        <row r="5265">
          <cell r="AA5265" t="str">
            <v>PIOVE DI SACCO</v>
          </cell>
        </row>
        <row r="5266">
          <cell r="AA5266" t="str">
            <v>PIOVENE ROCCHETTE</v>
          </cell>
        </row>
        <row r="5267">
          <cell r="AA5267" t="str">
            <v>PIOVERA</v>
          </cell>
        </row>
        <row r="5268">
          <cell r="AA5268" t="str">
            <v>PIOZZANO</v>
          </cell>
        </row>
        <row r="5269">
          <cell r="AA5269" t="str">
            <v>PIOZZO</v>
          </cell>
        </row>
        <row r="5270">
          <cell r="AA5270" t="str">
            <v>PIRAINO</v>
          </cell>
        </row>
        <row r="5271">
          <cell r="AA5271" t="str">
            <v>PISA</v>
          </cell>
        </row>
        <row r="5272">
          <cell r="AA5272" t="str">
            <v>PISANO</v>
          </cell>
        </row>
        <row r="5273">
          <cell r="AA5273" t="str">
            <v>PISCINA</v>
          </cell>
        </row>
        <row r="5274">
          <cell r="AA5274" t="str">
            <v>PISCINAS</v>
          </cell>
        </row>
        <row r="5275">
          <cell r="AA5275" t="str">
            <v>PISCIOTTA</v>
          </cell>
        </row>
        <row r="5276">
          <cell r="AA5276" t="str">
            <v>PISOGNE</v>
          </cell>
        </row>
        <row r="5277">
          <cell r="AA5277" t="str">
            <v>PISONIANO</v>
          </cell>
        </row>
        <row r="5278">
          <cell r="AA5278" t="str">
            <v>PISTICCI</v>
          </cell>
        </row>
        <row r="5279">
          <cell r="AA5279" t="str">
            <v>PISTOIA</v>
          </cell>
        </row>
        <row r="5280">
          <cell r="AA5280" t="str">
            <v>PITEGLIO</v>
          </cell>
        </row>
        <row r="5281">
          <cell r="AA5281" t="str">
            <v>PITIGLIANO</v>
          </cell>
        </row>
        <row r="5282">
          <cell r="AA5282" t="str">
            <v>PIUBEGA</v>
          </cell>
        </row>
        <row r="5283">
          <cell r="AA5283" t="str">
            <v>PIURO</v>
          </cell>
        </row>
        <row r="5284">
          <cell r="AA5284" t="str">
            <v>PIVERONE</v>
          </cell>
        </row>
        <row r="5285">
          <cell r="AA5285" t="str">
            <v>PIZZALE</v>
          </cell>
        </row>
        <row r="5286">
          <cell r="AA5286" t="str">
            <v>PIZZIGHETTONE</v>
          </cell>
        </row>
        <row r="5287">
          <cell r="AA5287" t="str">
            <v>PIZZO</v>
          </cell>
        </row>
        <row r="5288">
          <cell r="AA5288" t="str">
            <v>PIZZOFERRATO</v>
          </cell>
        </row>
        <row r="5289">
          <cell r="AA5289" t="str">
            <v>PIZZOLI</v>
          </cell>
        </row>
        <row r="5290">
          <cell r="AA5290" t="str">
            <v>PIZZONE</v>
          </cell>
        </row>
        <row r="5291">
          <cell r="AA5291" t="str">
            <v>PIZZONI</v>
          </cell>
        </row>
        <row r="5292">
          <cell r="AA5292" t="str">
            <v>PLACANICA</v>
          </cell>
        </row>
        <row r="5293">
          <cell r="AA5293" t="str">
            <v>PLATACI</v>
          </cell>
        </row>
        <row r="5294">
          <cell r="AA5294" t="str">
            <v>PLATANIA</v>
          </cell>
        </row>
        <row r="5295">
          <cell r="AA5295" t="str">
            <v>PLATI'</v>
          </cell>
        </row>
        <row r="5296">
          <cell r="AA5296" t="str">
            <v>PLAUS</v>
          </cell>
        </row>
        <row r="5297">
          <cell r="AA5297" t="str">
            <v>PLESIO</v>
          </cell>
        </row>
        <row r="5298">
          <cell r="AA5298" t="str">
            <v>PLOAGHE</v>
          </cell>
        </row>
        <row r="5299">
          <cell r="AA5299" t="str">
            <v>PLODIO</v>
          </cell>
        </row>
        <row r="5300">
          <cell r="AA5300" t="str">
            <v>POCAPAGLIA</v>
          </cell>
        </row>
        <row r="5301">
          <cell r="AA5301" t="str">
            <v>POCENIA</v>
          </cell>
        </row>
        <row r="5302">
          <cell r="AA5302" t="str">
            <v>PODENZANA</v>
          </cell>
        </row>
        <row r="5303">
          <cell r="AA5303" t="str">
            <v>PODENZANO</v>
          </cell>
        </row>
        <row r="5304">
          <cell r="AA5304" t="str">
            <v>POFI</v>
          </cell>
        </row>
        <row r="5305">
          <cell r="AA5305" t="str">
            <v>POGGIARDO</v>
          </cell>
        </row>
        <row r="5306">
          <cell r="AA5306" t="str">
            <v>POGGIBONSI</v>
          </cell>
        </row>
        <row r="5307">
          <cell r="AA5307" t="str">
            <v>POGGIO A CAIANO</v>
          </cell>
        </row>
        <row r="5308">
          <cell r="AA5308" t="str">
            <v>POGGIO BERNI</v>
          </cell>
        </row>
        <row r="5309">
          <cell r="AA5309" t="str">
            <v>POGGIO BUSTONE</v>
          </cell>
        </row>
        <row r="5310">
          <cell r="AA5310" t="str">
            <v>POGGIO CATINO</v>
          </cell>
        </row>
        <row r="5311">
          <cell r="AA5311" t="str">
            <v>POGGIO IMPERIALE</v>
          </cell>
        </row>
        <row r="5312">
          <cell r="AA5312" t="str">
            <v>POGGIO MIRTETO</v>
          </cell>
        </row>
        <row r="5313">
          <cell r="AA5313" t="str">
            <v>POGGIO MOIANO</v>
          </cell>
        </row>
        <row r="5314">
          <cell r="AA5314" t="str">
            <v>POGGIO NATIVO</v>
          </cell>
        </row>
        <row r="5315">
          <cell r="AA5315" t="str">
            <v>POGGIO PICENZE</v>
          </cell>
        </row>
        <row r="5316">
          <cell r="AA5316" t="str">
            <v>POGGIO RENATICO</v>
          </cell>
        </row>
        <row r="5317">
          <cell r="AA5317" t="str">
            <v>POGGIO RUSCO</v>
          </cell>
        </row>
        <row r="5318">
          <cell r="AA5318" t="str">
            <v>POGGIO SAN LORENZO</v>
          </cell>
        </row>
        <row r="5319">
          <cell r="AA5319" t="str">
            <v>POGGIO SAN MARCELLO</v>
          </cell>
        </row>
        <row r="5320">
          <cell r="AA5320" t="str">
            <v>POGGIO SAN VICINO</v>
          </cell>
        </row>
        <row r="5321">
          <cell r="AA5321" t="str">
            <v>POGGIO SANNITA</v>
          </cell>
        </row>
        <row r="5322">
          <cell r="AA5322" t="str">
            <v>POGGIODOMO</v>
          </cell>
        </row>
        <row r="5323">
          <cell r="AA5323" t="str">
            <v>POGGIOFIORITO</v>
          </cell>
        </row>
        <row r="5324">
          <cell r="AA5324" t="str">
            <v>POGGIOMARINO</v>
          </cell>
        </row>
        <row r="5325">
          <cell r="AA5325" t="str">
            <v>POGGIOREALE</v>
          </cell>
        </row>
        <row r="5326">
          <cell r="AA5326" t="str">
            <v>POGGIORSINI</v>
          </cell>
        </row>
        <row r="5327">
          <cell r="AA5327" t="str">
            <v>POGGIRIDENTI</v>
          </cell>
        </row>
        <row r="5328">
          <cell r="AA5328" t="str">
            <v>POGLIANO MILANESE</v>
          </cell>
        </row>
        <row r="5329">
          <cell r="AA5329" t="str">
            <v>POGNANA LARIO</v>
          </cell>
        </row>
        <row r="5330">
          <cell r="AA5330" t="str">
            <v>POGNANO</v>
          </cell>
        </row>
        <row r="5331">
          <cell r="AA5331" t="str">
            <v>POGNO</v>
          </cell>
        </row>
        <row r="5332">
          <cell r="AA5332" t="str">
            <v>POIANA MAGGIORE</v>
          </cell>
        </row>
        <row r="5333">
          <cell r="AA5333" t="str">
            <v>POIRINO</v>
          </cell>
        </row>
        <row r="5334">
          <cell r="AA5334" t="str">
            <v>POLAVENO</v>
          </cell>
        </row>
        <row r="5335">
          <cell r="AA5335" t="str">
            <v>POLCENIGO</v>
          </cell>
        </row>
        <row r="5336">
          <cell r="AA5336" t="str">
            <v>POLESELLA</v>
          </cell>
        </row>
        <row r="5337">
          <cell r="AA5337" t="str">
            <v>POLESINE PARMENSE</v>
          </cell>
        </row>
        <row r="5338">
          <cell r="AA5338" t="str">
            <v>POLI</v>
          </cell>
        </row>
        <row r="5339">
          <cell r="AA5339" t="str">
            <v>POLIA</v>
          </cell>
        </row>
        <row r="5340">
          <cell r="AA5340" t="str">
            <v>POLICORO</v>
          </cell>
        </row>
        <row r="5341">
          <cell r="AA5341" t="str">
            <v>POLIGNANO A MARE</v>
          </cell>
        </row>
        <row r="5342">
          <cell r="AA5342" t="str">
            <v>POLINAGO</v>
          </cell>
        </row>
        <row r="5343">
          <cell r="AA5343" t="str">
            <v>POLINO</v>
          </cell>
        </row>
        <row r="5344">
          <cell r="AA5344" t="str">
            <v>POLISTENA</v>
          </cell>
        </row>
        <row r="5345">
          <cell r="AA5345" t="str">
            <v>POLIZZI GENEROSA</v>
          </cell>
        </row>
        <row r="5346">
          <cell r="AA5346" t="str">
            <v>POLLA</v>
          </cell>
        </row>
        <row r="5347">
          <cell r="AA5347" t="str">
            <v>POLLEIN</v>
          </cell>
        </row>
        <row r="5348">
          <cell r="AA5348" t="str">
            <v>POLLENA TROCCHIA</v>
          </cell>
        </row>
        <row r="5349">
          <cell r="AA5349" t="str">
            <v>POLLENZA</v>
          </cell>
        </row>
        <row r="5350">
          <cell r="AA5350" t="str">
            <v>POLLICA</v>
          </cell>
        </row>
        <row r="5351">
          <cell r="AA5351" t="str">
            <v>POLLINA</v>
          </cell>
        </row>
        <row r="5352">
          <cell r="AA5352" t="str">
            <v>POLLONE</v>
          </cell>
        </row>
        <row r="5353">
          <cell r="AA5353" t="str">
            <v>POLLUTRI</v>
          </cell>
        </row>
        <row r="5354">
          <cell r="AA5354" t="str">
            <v>POLONGHERA</v>
          </cell>
        </row>
        <row r="5355">
          <cell r="AA5355" t="str">
            <v>POLPENAZZE</v>
          </cell>
        </row>
        <row r="5356">
          <cell r="AA5356" t="str">
            <v>POLVERARA</v>
          </cell>
        </row>
        <row r="5357">
          <cell r="AA5357" t="str">
            <v>POLVERIGI</v>
          </cell>
        </row>
        <row r="5358">
          <cell r="AA5358" t="str">
            <v>POMARANCE</v>
          </cell>
        </row>
        <row r="5359">
          <cell r="AA5359" t="str">
            <v>POMARETTO</v>
          </cell>
        </row>
        <row r="5360">
          <cell r="AA5360" t="str">
            <v>POMARICO</v>
          </cell>
        </row>
        <row r="5361">
          <cell r="AA5361" t="str">
            <v>POMARO MONFERRATO</v>
          </cell>
        </row>
        <row r="5362">
          <cell r="AA5362" t="str">
            <v>POMAROLO</v>
          </cell>
        </row>
        <row r="5363">
          <cell r="AA5363" t="str">
            <v>POMBIA</v>
          </cell>
        </row>
        <row r="5364">
          <cell r="AA5364" t="str">
            <v>POMEZIA</v>
          </cell>
        </row>
        <row r="5365">
          <cell r="AA5365" t="str">
            <v>POMIGLIANO D'ARCO</v>
          </cell>
        </row>
        <row r="5366">
          <cell r="AA5366" t="str">
            <v>POMPEI</v>
          </cell>
        </row>
        <row r="5367">
          <cell r="AA5367" t="str">
            <v>POMPEIANA</v>
          </cell>
        </row>
        <row r="5368">
          <cell r="AA5368" t="str">
            <v>POMPIANO</v>
          </cell>
        </row>
        <row r="5369">
          <cell r="AA5369" t="str">
            <v>POMPONESCO</v>
          </cell>
        </row>
        <row r="5370">
          <cell r="AA5370" t="str">
            <v>POMPU</v>
          </cell>
        </row>
        <row r="5371">
          <cell r="AA5371" t="str">
            <v>PONCARALE</v>
          </cell>
        </row>
        <row r="5372">
          <cell r="AA5372" t="str">
            <v>PONDERANO</v>
          </cell>
        </row>
        <row r="5373">
          <cell r="AA5373" t="str">
            <v>PONNA</v>
          </cell>
        </row>
        <row r="5374">
          <cell r="AA5374" t="str">
            <v>PONSACCO</v>
          </cell>
        </row>
        <row r="5375">
          <cell r="AA5375" t="str">
            <v>PONSO</v>
          </cell>
        </row>
        <row r="5376">
          <cell r="AA5376" t="str">
            <v>PONT CANAVESE</v>
          </cell>
        </row>
        <row r="5377">
          <cell r="AA5377" t="str">
            <v>PONT SAINT MARTIN</v>
          </cell>
        </row>
        <row r="5378">
          <cell r="AA5378" t="str">
            <v>PONTASSIEVE</v>
          </cell>
        </row>
        <row r="5379">
          <cell r="AA5379" t="str">
            <v>PONTBOSET</v>
          </cell>
        </row>
        <row r="5380">
          <cell r="AA5380" t="str">
            <v>PONTE BUGGIANESE</v>
          </cell>
        </row>
        <row r="5381">
          <cell r="AA5381" t="str">
            <v>PONTE DELL'OLIO</v>
          </cell>
        </row>
        <row r="5382">
          <cell r="AA5382" t="str">
            <v>PONTE DI LEGNO</v>
          </cell>
        </row>
        <row r="5383">
          <cell r="AA5383" t="str">
            <v>PONTE DI PIAVE</v>
          </cell>
        </row>
        <row r="5384">
          <cell r="AA5384" t="str">
            <v>PONTE GARDENA</v>
          </cell>
        </row>
        <row r="5385">
          <cell r="AA5385" t="str">
            <v>PONTE IN VALTELLINA</v>
          </cell>
        </row>
        <row r="5386">
          <cell r="AA5386" t="str">
            <v>PONTE LAMBRO</v>
          </cell>
        </row>
        <row r="5387">
          <cell r="AA5387" t="str">
            <v>PONTE NELLE ALPI</v>
          </cell>
        </row>
        <row r="5388">
          <cell r="AA5388" t="str">
            <v>PONTE NIZZA</v>
          </cell>
        </row>
        <row r="5389">
          <cell r="AA5389" t="str">
            <v>PONTE NOSSA</v>
          </cell>
        </row>
        <row r="5390">
          <cell r="AA5390" t="str">
            <v>PONTE SAN NICOLO'</v>
          </cell>
        </row>
        <row r="5391">
          <cell r="AA5391" t="str">
            <v>PONTE SAN PIETRO</v>
          </cell>
        </row>
        <row r="5392">
          <cell r="AA5392" t="str">
            <v>PONTEBBA</v>
          </cell>
        </row>
        <row r="5393">
          <cell r="AA5393" t="str">
            <v>PONTECAGNANO FAIANO</v>
          </cell>
        </row>
        <row r="5394">
          <cell r="AA5394" t="str">
            <v>PONTECCHIO POLESINE</v>
          </cell>
        </row>
        <row r="5395">
          <cell r="AA5395" t="str">
            <v>PONTECHIANALE</v>
          </cell>
        </row>
        <row r="5396">
          <cell r="AA5396" t="str">
            <v>PONTECORVO</v>
          </cell>
        </row>
        <row r="5397">
          <cell r="AA5397" t="str">
            <v>PONTECURONE</v>
          </cell>
        </row>
        <row r="5398">
          <cell r="AA5398" t="str">
            <v>PONTEDASSIO</v>
          </cell>
        </row>
        <row r="5399">
          <cell r="AA5399" t="str">
            <v>PONTEDERA</v>
          </cell>
        </row>
        <row r="5400">
          <cell r="AA5400" t="str">
            <v>PONTELANDOLFO</v>
          </cell>
        </row>
        <row r="5401">
          <cell r="AA5401" t="str">
            <v>PONTELATONE</v>
          </cell>
        </row>
        <row r="5402">
          <cell r="AA5402" t="str">
            <v>PONTELONGO</v>
          </cell>
        </row>
        <row r="5403">
          <cell r="AA5403" t="str">
            <v>PONTENURE</v>
          </cell>
        </row>
        <row r="5404">
          <cell r="AA5404" t="str">
            <v>PONTERANICA</v>
          </cell>
        </row>
        <row r="5405">
          <cell r="AA5405" t="str">
            <v>PONTESTURA</v>
          </cell>
        </row>
        <row r="5406">
          <cell r="AA5406" t="str">
            <v>PONTEVICO</v>
          </cell>
        </row>
        <row r="5407">
          <cell r="AA5407" t="str">
            <v>PONTEY</v>
          </cell>
        </row>
        <row r="5408">
          <cell r="AA5408" t="str">
            <v>PONTI</v>
          </cell>
        </row>
        <row r="5409">
          <cell r="AA5409" t="str">
            <v>PONTI SUL MINCIO</v>
          </cell>
        </row>
        <row r="5410">
          <cell r="AA5410" t="str">
            <v>PONTIDA</v>
          </cell>
        </row>
        <row r="5411">
          <cell r="AA5411" t="str">
            <v>PONTINIA</v>
          </cell>
        </row>
        <row r="5412">
          <cell r="AA5412" t="str">
            <v>PONTINVREA</v>
          </cell>
        </row>
        <row r="5413">
          <cell r="AA5413" t="str">
            <v>PONTIROLO NUOVO</v>
          </cell>
        </row>
        <row r="5414">
          <cell r="AA5414" t="str">
            <v>PONTOGLIO</v>
          </cell>
        </row>
        <row r="5415">
          <cell r="AA5415" t="str">
            <v>PONTREMOLI</v>
          </cell>
        </row>
        <row r="5416">
          <cell r="AA5416" t="str">
            <v>PONZA</v>
          </cell>
        </row>
        <row r="5417">
          <cell r="AA5417" t="str">
            <v>PONZANO DI FERMO</v>
          </cell>
        </row>
        <row r="5418">
          <cell r="AA5418" t="str">
            <v>PONZANO MONFERRATO</v>
          </cell>
        </row>
        <row r="5419">
          <cell r="AA5419" t="str">
            <v>PONZANO ROMANO</v>
          </cell>
        </row>
        <row r="5420">
          <cell r="AA5420" t="str">
            <v>PONZANO VENETO</v>
          </cell>
        </row>
        <row r="5421">
          <cell r="AA5421" t="str">
            <v>PONZONE</v>
          </cell>
        </row>
        <row r="5422">
          <cell r="AA5422" t="str">
            <v>POPOLI</v>
          </cell>
        </row>
        <row r="5423">
          <cell r="AA5423" t="str">
            <v>POPPI</v>
          </cell>
        </row>
        <row r="5424">
          <cell r="AA5424" t="str">
            <v>PORANO</v>
          </cell>
        </row>
        <row r="5425">
          <cell r="AA5425" t="str">
            <v>PORCARI</v>
          </cell>
        </row>
        <row r="5426">
          <cell r="AA5426" t="str">
            <v>PORCIA</v>
          </cell>
        </row>
        <row r="5427">
          <cell r="AA5427" t="str">
            <v>PORDENONE</v>
          </cell>
        </row>
        <row r="5428">
          <cell r="AA5428" t="str">
            <v>PORLEZZA</v>
          </cell>
        </row>
        <row r="5429">
          <cell r="AA5429" t="str">
            <v>PORNASSIO</v>
          </cell>
        </row>
        <row r="5430">
          <cell r="AA5430" t="str">
            <v>PORPETTO</v>
          </cell>
        </row>
        <row r="5431">
          <cell r="AA5431" t="str">
            <v>PORRETTA TERME</v>
          </cell>
        </row>
        <row r="5432">
          <cell r="AA5432" t="str">
            <v>PORTACOMARO</v>
          </cell>
        </row>
        <row r="5433">
          <cell r="AA5433" t="str">
            <v>PORTALBERA</v>
          </cell>
        </row>
        <row r="5434">
          <cell r="AA5434" t="str">
            <v>PORTE</v>
          </cell>
        </row>
        <row r="5435">
          <cell r="AA5435" t="str">
            <v>PORTICI</v>
          </cell>
        </row>
        <row r="5436">
          <cell r="AA5436" t="str">
            <v>PORTICO DI CASERTA</v>
          </cell>
        </row>
        <row r="5437">
          <cell r="AA5437" t="str">
            <v>PORTICO E SAN BENEDETTO</v>
          </cell>
        </row>
        <row r="5438">
          <cell r="AA5438" t="str">
            <v>PORTIGLIOLA</v>
          </cell>
        </row>
        <row r="5439">
          <cell r="AA5439" t="str">
            <v>PORTO AZZURRO</v>
          </cell>
        </row>
        <row r="5440">
          <cell r="AA5440" t="str">
            <v>PORTO CERESIO</v>
          </cell>
        </row>
        <row r="5441">
          <cell r="AA5441" t="str">
            <v>PORTO CESAREO</v>
          </cell>
        </row>
        <row r="5442">
          <cell r="AA5442" t="str">
            <v>PORTO EMPEDOCLE</v>
          </cell>
        </row>
        <row r="5443">
          <cell r="AA5443" t="str">
            <v>PORTO MANTOVANO</v>
          </cell>
        </row>
        <row r="5444">
          <cell r="AA5444" t="str">
            <v>PORTO RECANATI</v>
          </cell>
        </row>
        <row r="5445">
          <cell r="AA5445" t="str">
            <v>PORTO SAN GIORGIO</v>
          </cell>
        </row>
        <row r="5446">
          <cell r="AA5446" t="str">
            <v>PORTO SANT'ELPIDIO</v>
          </cell>
        </row>
        <row r="5447">
          <cell r="AA5447" t="str">
            <v>PORTO TOLLE</v>
          </cell>
        </row>
        <row r="5448">
          <cell r="AA5448" t="str">
            <v>PORTO TORRES</v>
          </cell>
        </row>
        <row r="5449">
          <cell r="AA5449" t="str">
            <v>PORTO VALTRAVAGLIA</v>
          </cell>
        </row>
        <row r="5450">
          <cell r="AA5450" t="str">
            <v>PORTO VIRO</v>
          </cell>
        </row>
        <row r="5451">
          <cell r="AA5451" t="str">
            <v>PORTOBUFFOLE'</v>
          </cell>
        </row>
        <row r="5452">
          <cell r="AA5452" t="str">
            <v>PORTOCANNONE</v>
          </cell>
        </row>
        <row r="5453">
          <cell r="AA5453" t="str">
            <v>PORTOFERRAIO</v>
          </cell>
        </row>
        <row r="5454">
          <cell r="AA5454" t="str">
            <v>PORTOFINO</v>
          </cell>
        </row>
        <row r="5455">
          <cell r="AA5455" t="str">
            <v>PORTOGRUARO</v>
          </cell>
        </row>
        <row r="5456">
          <cell r="AA5456" t="str">
            <v>PORTOMAGGIORE</v>
          </cell>
        </row>
        <row r="5457">
          <cell r="AA5457" t="str">
            <v>PORTOPALO DI CAPO PASSERO</v>
          </cell>
        </row>
        <row r="5458">
          <cell r="AA5458" t="str">
            <v>PORTOSCUSO</v>
          </cell>
        </row>
        <row r="5459">
          <cell r="AA5459" t="str">
            <v>PORTOVENERE</v>
          </cell>
        </row>
        <row r="5460">
          <cell r="AA5460" t="str">
            <v>PORTULA</v>
          </cell>
        </row>
        <row r="5461">
          <cell r="AA5461" t="str">
            <v>POSADA</v>
          </cell>
        </row>
        <row r="5462">
          <cell r="AA5462" t="str">
            <v>POSINA</v>
          </cell>
        </row>
        <row r="5463">
          <cell r="AA5463" t="str">
            <v>POSITANO</v>
          </cell>
        </row>
        <row r="5464">
          <cell r="AA5464" t="str">
            <v>POSSAGNO</v>
          </cell>
        </row>
        <row r="5465">
          <cell r="AA5465" t="str">
            <v>POSTA</v>
          </cell>
        </row>
        <row r="5466">
          <cell r="AA5466" t="str">
            <v>POSTA FIBRENO</v>
          </cell>
        </row>
        <row r="5467">
          <cell r="AA5467" t="str">
            <v>POSTAL</v>
          </cell>
        </row>
        <row r="5468">
          <cell r="AA5468" t="str">
            <v>POSTALESIO</v>
          </cell>
        </row>
        <row r="5469">
          <cell r="AA5469" t="str">
            <v>POSTIGLIONE</v>
          </cell>
        </row>
        <row r="5470">
          <cell r="AA5470" t="str">
            <v>POSTUA</v>
          </cell>
        </row>
        <row r="5471">
          <cell r="AA5471" t="str">
            <v>POTENZA</v>
          </cell>
        </row>
        <row r="5472">
          <cell r="AA5472" t="str">
            <v>POTENZA PICENA</v>
          </cell>
        </row>
        <row r="5473">
          <cell r="AA5473" t="str">
            <v>POVE DEL GRAPPA</v>
          </cell>
        </row>
        <row r="5474">
          <cell r="AA5474" t="str">
            <v>POVEGLIANO</v>
          </cell>
        </row>
        <row r="5475">
          <cell r="AA5475" t="str">
            <v>POVEGLIANO VERONESE</v>
          </cell>
        </row>
        <row r="5476">
          <cell r="AA5476" t="str">
            <v>POVIGLIO</v>
          </cell>
        </row>
        <row r="5477">
          <cell r="AA5477" t="str">
            <v>POVOLETTO</v>
          </cell>
        </row>
        <row r="5478">
          <cell r="AA5478" t="str">
            <v>POZZA DI FASSA</v>
          </cell>
        </row>
        <row r="5479">
          <cell r="AA5479" t="str">
            <v>POZZAGLIA SABINO</v>
          </cell>
        </row>
        <row r="5480">
          <cell r="AA5480" t="str">
            <v>POZZAGLIO ED UNITI</v>
          </cell>
        </row>
        <row r="5481">
          <cell r="AA5481" t="str">
            <v>POZZALLO</v>
          </cell>
        </row>
        <row r="5482">
          <cell r="AA5482" t="str">
            <v>POZZILLI</v>
          </cell>
        </row>
        <row r="5483">
          <cell r="AA5483" t="str">
            <v>POZZO D'ADDA</v>
          </cell>
        </row>
        <row r="5484">
          <cell r="AA5484" t="str">
            <v>POZZOL GROPPO</v>
          </cell>
        </row>
        <row r="5485">
          <cell r="AA5485" t="str">
            <v>POZZOLENGO</v>
          </cell>
        </row>
        <row r="5486">
          <cell r="AA5486" t="str">
            <v>POZZOLEONE</v>
          </cell>
        </row>
        <row r="5487">
          <cell r="AA5487" t="str">
            <v>POZZOLO FORMIGARO</v>
          </cell>
        </row>
        <row r="5488">
          <cell r="AA5488" t="str">
            <v>POZZOMAGGIORE</v>
          </cell>
        </row>
        <row r="5489">
          <cell r="AA5489" t="str">
            <v>POZZONOVO</v>
          </cell>
        </row>
        <row r="5490">
          <cell r="AA5490" t="str">
            <v>POZZUOLI</v>
          </cell>
        </row>
        <row r="5491">
          <cell r="AA5491" t="str">
            <v>POZZUOLO DEL FRIULI</v>
          </cell>
        </row>
        <row r="5492">
          <cell r="AA5492" t="str">
            <v>POZZUOLO MARTESANA</v>
          </cell>
        </row>
        <row r="5493">
          <cell r="AA5493" t="str">
            <v>PRADALUNGA</v>
          </cell>
        </row>
        <row r="5494">
          <cell r="AA5494" t="str">
            <v>PRADAMANO</v>
          </cell>
        </row>
        <row r="5495">
          <cell r="AA5495" t="str">
            <v>PRADLEVES</v>
          </cell>
        </row>
        <row r="5496">
          <cell r="AA5496" t="str">
            <v>PRAGELATO</v>
          </cell>
        </row>
        <row r="5497">
          <cell r="AA5497" t="str">
            <v>PRAIA A MARE</v>
          </cell>
        </row>
        <row r="5498">
          <cell r="AA5498" t="str">
            <v>PRAIANO</v>
          </cell>
        </row>
        <row r="5499">
          <cell r="AA5499" t="str">
            <v>PRALBOINO</v>
          </cell>
        </row>
        <row r="5500">
          <cell r="AA5500" t="str">
            <v>PRALI</v>
          </cell>
        </row>
        <row r="5501">
          <cell r="AA5501" t="str">
            <v>PRALORMO</v>
          </cell>
        </row>
        <row r="5502">
          <cell r="AA5502" t="str">
            <v>PRALUNGO</v>
          </cell>
        </row>
        <row r="5503">
          <cell r="AA5503" t="str">
            <v>PRAMAGGIORE</v>
          </cell>
        </row>
        <row r="5504">
          <cell r="AA5504" t="str">
            <v>PRAMOLLO</v>
          </cell>
        </row>
        <row r="5505">
          <cell r="AA5505" t="str">
            <v>PRAROLO</v>
          </cell>
        </row>
        <row r="5506">
          <cell r="AA5506" t="str">
            <v>PRAROSTINO</v>
          </cell>
        </row>
        <row r="5507">
          <cell r="AA5507" t="str">
            <v>PRASCO</v>
          </cell>
        </row>
        <row r="5508">
          <cell r="AA5508" t="str">
            <v>PRASCORSANO</v>
          </cell>
        </row>
        <row r="5509">
          <cell r="AA5509" t="str">
            <v>PRASO</v>
          </cell>
        </row>
        <row r="5510">
          <cell r="AA5510" t="str">
            <v>PRATA CAMPORTACCIO</v>
          </cell>
        </row>
        <row r="5511">
          <cell r="AA5511" t="str">
            <v>PRATA D'ANSIDONIA</v>
          </cell>
        </row>
        <row r="5512">
          <cell r="AA5512" t="str">
            <v>PRATA DI PORDENONE</v>
          </cell>
        </row>
        <row r="5513">
          <cell r="AA5513" t="str">
            <v>PRATA DI PRINCIPATO ULTRA</v>
          </cell>
        </row>
        <row r="5514">
          <cell r="AA5514" t="str">
            <v>PRATA SANNITA</v>
          </cell>
        </row>
        <row r="5515">
          <cell r="AA5515" t="str">
            <v>PRATELLA</v>
          </cell>
        </row>
        <row r="5516">
          <cell r="AA5516" t="str">
            <v>PRATIGLIONE</v>
          </cell>
        </row>
        <row r="5517">
          <cell r="AA5517" t="str">
            <v>PRATO</v>
          </cell>
        </row>
        <row r="5518">
          <cell r="AA5518" t="str">
            <v>PRATO ALLO STELVIO</v>
          </cell>
        </row>
        <row r="5519">
          <cell r="AA5519" t="str">
            <v>PRATO CARNICO</v>
          </cell>
        </row>
        <row r="5520">
          <cell r="AA5520" t="str">
            <v>PRATO SESIA</v>
          </cell>
        </row>
        <row r="5521">
          <cell r="AA5521" t="str">
            <v>PRATOLA PELIGNA</v>
          </cell>
        </row>
        <row r="5522">
          <cell r="AA5522" t="str">
            <v>PRATOLA SERRA</v>
          </cell>
        </row>
        <row r="5523">
          <cell r="AA5523" t="str">
            <v>PRATOVECCHIO</v>
          </cell>
        </row>
        <row r="5524">
          <cell r="AA5524" t="str">
            <v>PRAVISDOMINI</v>
          </cell>
        </row>
        <row r="5525">
          <cell r="AA5525" t="str">
            <v>PRAY</v>
          </cell>
        </row>
        <row r="5526">
          <cell r="AA5526" t="str">
            <v>PRAZZO</v>
          </cell>
        </row>
        <row r="5527">
          <cell r="AA5527" t="str">
            <v>PRE' SAINT DIDIER</v>
          </cell>
        </row>
        <row r="5528">
          <cell r="AA5528" t="str">
            <v>PRECENICCO</v>
          </cell>
        </row>
        <row r="5529">
          <cell r="AA5529" t="str">
            <v>PRECI</v>
          </cell>
        </row>
        <row r="5530">
          <cell r="AA5530" t="str">
            <v>PREDAPPIO</v>
          </cell>
        </row>
        <row r="5531">
          <cell r="AA5531" t="str">
            <v>PREDAZZO</v>
          </cell>
        </row>
        <row r="5532">
          <cell r="AA5532" t="str">
            <v>PREDOI</v>
          </cell>
        </row>
        <row r="5533">
          <cell r="AA5533" t="str">
            <v>PREDORE</v>
          </cell>
        </row>
        <row r="5534">
          <cell r="AA5534" t="str">
            <v>PREDOSA</v>
          </cell>
        </row>
        <row r="5535">
          <cell r="AA5535" t="str">
            <v>PREGANZIOL</v>
          </cell>
        </row>
        <row r="5536">
          <cell r="AA5536" t="str">
            <v>PREGNANA MILANESE</v>
          </cell>
        </row>
        <row r="5537">
          <cell r="AA5537" t="str">
            <v>PRELA'</v>
          </cell>
        </row>
        <row r="5538">
          <cell r="AA5538" t="str">
            <v>PREMANA</v>
          </cell>
        </row>
        <row r="5539">
          <cell r="AA5539" t="str">
            <v>PREMARIACCO</v>
          </cell>
        </row>
        <row r="5540">
          <cell r="AA5540" t="str">
            <v>PREMENO</v>
          </cell>
        </row>
        <row r="5541">
          <cell r="AA5541" t="str">
            <v>PREMIA</v>
          </cell>
        </row>
        <row r="5542">
          <cell r="AA5542" t="str">
            <v>PREMILCUORE</v>
          </cell>
        </row>
        <row r="5543">
          <cell r="AA5543" t="str">
            <v>PREMOLO</v>
          </cell>
        </row>
        <row r="5544">
          <cell r="AA5544" t="str">
            <v>PREMOSELLO CHIOVENDA</v>
          </cell>
        </row>
        <row r="5545">
          <cell r="AA5545" t="str">
            <v>PREONE</v>
          </cell>
        </row>
        <row r="5546">
          <cell r="AA5546" t="str">
            <v>PREORE</v>
          </cell>
        </row>
        <row r="5547">
          <cell r="AA5547" t="str">
            <v>PREPOTTO</v>
          </cell>
        </row>
        <row r="5548">
          <cell r="AA5548" t="str">
            <v>PRESEGLIE</v>
          </cell>
        </row>
        <row r="5549">
          <cell r="AA5549" t="str">
            <v>PRESENZANO</v>
          </cell>
        </row>
        <row r="5550">
          <cell r="AA5550" t="str">
            <v>PRESEZZO</v>
          </cell>
        </row>
        <row r="5551">
          <cell r="AA5551" t="str">
            <v>PRESICCE</v>
          </cell>
        </row>
        <row r="5552">
          <cell r="AA5552" t="str">
            <v>PRESSANA</v>
          </cell>
        </row>
        <row r="5553">
          <cell r="AA5553" t="str">
            <v>PRESTINE</v>
          </cell>
        </row>
        <row r="5554">
          <cell r="AA5554" t="str">
            <v>PRETORO</v>
          </cell>
        </row>
        <row r="5555">
          <cell r="AA5555" t="str">
            <v>PREVALLE</v>
          </cell>
        </row>
        <row r="5556">
          <cell r="AA5556" t="str">
            <v>PREZZA</v>
          </cell>
        </row>
        <row r="5557">
          <cell r="AA5557" t="str">
            <v>PREZZO</v>
          </cell>
        </row>
        <row r="5558">
          <cell r="AA5558" t="str">
            <v>PRIERO</v>
          </cell>
        </row>
        <row r="5559">
          <cell r="AA5559" t="str">
            <v>PRIGNANO CILENTO</v>
          </cell>
        </row>
        <row r="5560">
          <cell r="AA5560" t="str">
            <v>PRIGNANO SULLA SECCHIA</v>
          </cell>
        </row>
        <row r="5561">
          <cell r="AA5561" t="str">
            <v>PRIMALUNA</v>
          </cell>
        </row>
        <row r="5562">
          <cell r="AA5562" t="str">
            <v>PRIOCCA</v>
          </cell>
        </row>
        <row r="5563">
          <cell r="AA5563" t="str">
            <v>PRIOLA</v>
          </cell>
        </row>
        <row r="5564">
          <cell r="AA5564" t="str">
            <v>PRIOLO GARGALLO</v>
          </cell>
        </row>
        <row r="5565">
          <cell r="AA5565" t="str">
            <v>PRIVERNO</v>
          </cell>
        </row>
        <row r="5566">
          <cell r="AA5566" t="str">
            <v>PRIZZI</v>
          </cell>
        </row>
        <row r="5567">
          <cell r="AA5567" t="str">
            <v>PROCENO</v>
          </cell>
        </row>
        <row r="5568">
          <cell r="AA5568" t="str">
            <v>PROCIDA</v>
          </cell>
        </row>
        <row r="5569">
          <cell r="AA5569" t="str">
            <v>PROPATA</v>
          </cell>
        </row>
        <row r="5570">
          <cell r="AA5570" t="str">
            <v>PROSERPIO</v>
          </cell>
        </row>
        <row r="5571">
          <cell r="AA5571" t="str">
            <v>PROSSEDI</v>
          </cell>
        </row>
        <row r="5572">
          <cell r="AA5572" t="str">
            <v>PROVAGLIO D'ISEO</v>
          </cell>
        </row>
        <row r="5573">
          <cell r="AA5573" t="str">
            <v>PROVAGLIO VAL SABBIA</v>
          </cell>
        </row>
        <row r="5574">
          <cell r="AA5574" t="str">
            <v>PROVES</v>
          </cell>
        </row>
        <row r="5575">
          <cell r="AA5575" t="str">
            <v>PROVVIDENTI</v>
          </cell>
        </row>
        <row r="5576">
          <cell r="AA5576" t="str">
            <v>PRUNETTO</v>
          </cell>
        </row>
        <row r="5577">
          <cell r="AA5577" t="str">
            <v>PUEGNAGO SUL GARDA</v>
          </cell>
        </row>
        <row r="5578">
          <cell r="AA5578" t="str">
            <v>PUGLIANELLO</v>
          </cell>
        </row>
        <row r="5579">
          <cell r="AA5579" t="str">
            <v>PULA</v>
          </cell>
        </row>
        <row r="5580">
          <cell r="AA5580" t="str">
            <v>PULFERO</v>
          </cell>
        </row>
        <row r="5581">
          <cell r="AA5581" t="str">
            <v>PULSANO</v>
          </cell>
        </row>
        <row r="5582">
          <cell r="AA5582" t="str">
            <v>PUMENENGO</v>
          </cell>
        </row>
        <row r="5583">
          <cell r="AA5583" t="str">
            <v>PUOS D'ALPAGO</v>
          </cell>
        </row>
        <row r="5584">
          <cell r="AA5584" t="str">
            <v>PUSIANO</v>
          </cell>
        </row>
        <row r="5585">
          <cell r="AA5585" t="str">
            <v>PUTIFIGARI</v>
          </cell>
        </row>
        <row r="5586">
          <cell r="AA5586" t="str">
            <v>PUTIGNANO</v>
          </cell>
        </row>
        <row r="5587">
          <cell r="AA5587" t="str">
            <v>QUADRELLE</v>
          </cell>
        </row>
        <row r="5588">
          <cell r="AA5588" t="str">
            <v>QUADRI</v>
          </cell>
        </row>
        <row r="5589">
          <cell r="AA5589" t="str">
            <v>QUAGLIUZZO</v>
          </cell>
        </row>
        <row r="5590">
          <cell r="AA5590" t="str">
            <v>QUALIANO</v>
          </cell>
        </row>
        <row r="5591">
          <cell r="AA5591" t="str">
            <v>QUARANTI</v>
          </cell>
        </row>
        <row r="5592">
          <cell r="AA5592" t="str">
            <v>QUAREGNA</v>
          </cell>
        </row>
        <row r="5593">
          <cell r="AA5593" t="str">
            <v>QUARGNENTO</v>
          </cell>
        </row>
        <row r="5594">
          <cell r="AA5594" t="str">
            <v>QUARNA SOPRA</v>
          </cell>
        </row>
        <row r="5595">
          <cell r="AA5595" t="str">
            <v>QUARNA SOTTO</v>
          </cell>
        </row>
        <row r="5596">
          <cell r="AA5596" t="str">
            <v>QUARONA</v>
          </cell>
        </row>
        <row r="5597">
          <cell r="AA5597" t="str">
            <v>QUARRATA</v>
          </cell>
        </row>
        <row r="5598">
          <cell r="AA5598" t="str">
            <v>QUART</v>
          </cell>
        </row>
        <row r="5599">
          <cell r="AA5599" t="str">
            <v>QUARTO</v>
          </cell>
        </row>
        <row r="5600">
          <cell r="AA5600" t="str">
            <v>QUARTO D'ALTINO</v>
          </cell>
        </row>
        <row r="5601">
          <cell r="AA5601" t="str">
            <v>QUARTU SANT'ELENA</v>
          </cell>
        </row>
        <row r="5602">
          <cell r="AA5602" t="str">
            <v>QUARTUCCIU</v>
          </cell>
        </row>
        <row r="5603">
          <cell r="AA5603" t="str">
            <v>QUASSOLO</v>
          </cell>
        </row>
        <row r="5604">
          <cell r="AA5604" t="str">
            <v>QUATTORDIO</v>
          </cell>
        </row>
        <row r="5605">
          <cell r="AA5605" t="str">
            <v>QUATTRO CASTELLA</v>
          </cell>
        </row>
        <row r="5606">
          <cell r="AA5606" t="str">
            <v>QUERO</v>
          </cell>
        </row>
        <row r="5607">
          <cell r="AA5607" t="str">
            <v>QUILIANO</v>
          </cell>
        </row>
        <row r="5608">
          <cell r="AA5608" t="str">
            <v>QUINCINETTO</v>
          </cell>
        </row>
        <row r="5609">
          <cell r="AA5609" t="str">
            <v>QUINDICI</v>
          </cell>
        </row>
        <row r="5610">
          <cell r="AA5610" t="str">
            <v>QUINGENTOLE</v>
          </cell>
        </row>
        <row r="5611">
          <cell r="AA5611" t="str">
            <v>QUINTANO</v>
          </cell>
        </row>
        <row r="5612">
          <cell r="AA5612" t="str">
            <v>QUINTO DI TREVISO</v>
          </cell>
        </row>
        <row r="5613">
          <cell r="AA5613" t="str">
            <v>QUINTO VERCELLESE</v>
          </cell>
        </row>
        <row r="5614">
          <cell r="AA5614" t="str">
            <v>QUINTO VICENTINO</v>
          </cell>
        </row>
        <row r="5615">
          <cell r="AA5615" t="str">
            <v>QUINZANO D'OGLIO</v>
          </cell>
        </row>
        <row r="5616">
          <cell r="AA5616" t="str">
            <v>QUISTELLO</v>
          </cell>
        </row>
        <row r="5617">
          <cell r="AA5617" t="str">
            <v>QUITTENGO</v>
          </cell>
        </row>
        <row r="5618">
          <cell r="AA5618" t="str">
            <v>RABBI</v>
          </cell>
        </row>
        <row r="5619">
          <cell r="AA5619" t="str">
            <v>RACALE</v>
          </cell>
        </row>
        <row r="5620">
          <cell r="AA5620" t="str">
            <v>RACALMUTO</v>
          </cell>
        </row>
        <row r="5621">
          <cell r="AA5621" t="str">
            <v>RACCONIGI</v>
          </cell>
        </row>
        <row r="5622">
          <cell r="AA5622" t="str">
            <v>RACCUJA</v>
          </cell>
        </row>
        <row r="5623">
          <cell r="AA5623" t="str">
            <v>RACINES</v>
          </cell>
        </row>
        <row r="5624">
          <cell r="AA5624" t="str">
            <v>RADDA IN CHIANTI</v>
          </cell>
        </row>
        <row r="5625">
          <cell r="AA5625" t="str">
            <v>RADDUSA</v>
          </cell>
        </row>
        <row r="5626">
          <cell r="AA5626" t="str">
            <v>RADICOFANI</v>
          </cell>
        </row>
        <row r="5627">
          <cell r="AA5627" t="str">
            <v>RADICONDOLI</v>
          </cell>
        </row>
        <row r="5628">
          <cell r="AA5628" t="str">
            <v>RAFFADALI</v>
          </cell>
        </row>
        <row r="5629">
          <cell r="AA5629" t="str">
            <v>RAGALNA</v>
          </cell>
        </row>
        <row r="5630">
          <cell r="AA5630" t="str">
            <v>RAGOGNA</v>
          </cell>
        </row>
        <row r="5631">
          <cell r="AA5631" t="str">
            <v>RAGOLI</v>
          </cell>
        </row>
        <row r="5632">
          <cell r="AA5632" t="str">
            <v>RAGUSA</v>
          </cell>
        </row>
        <row r="5633">
          <cell r="AA5633" t="str">
            <v>RAIANO</v>
          </cell>
        </row>
        <row r="5634">
          <cell r="AA5634" t="str">
            <v>RAMACCA</v>
          </cell>
        </row>
        <row r="5635">
          <cell r="AA5635" t="str">
            <v>RAMISETO</v>
          </cell>
        </row>
        <row r="5636">
          <cell r="AA5636" t="str">
            <v>RAMPONIO VERNA</v>
          </cell>
        </row>
        <row r="5637">
          <cell r="AA5637" t="str">
            <v>RANCIO VALCUVIA</v>
          </cell>
        </row>
        <row r="5638">
          <cell r="AA5638" t="str">
            <v>RANCO</v>
          </cell>
        </row>
        <row r="5639">
          <cell r="AA5639" t="str">
            <v>RANDAZZO</v>
          </cell>
        </row>
        <row r="5640">
          <cell r="AA5640" t="str">
            <v>RANICA</v>
          </cell>
        </row>
        <row r="5641">
          <cell r="AA5641" t="str">
            <v>RANZANICO</v>
          </cell>
        </row>
        <row r="5642">
          <cell r="AA5642" t="str">
            <v>RAPAGNANO</v>
          </cell>
        </row>
        <row r="5643">
          <cell r="AA5643" t="str">
            <v>RAPALLO</v>
          </cell>
        </row>
        <row r="5644">
          <cell r="AA5644" t="str">
            <v>RAPINO</v>
          </cell>
        </row>
        <row r="5645">
          <cell r="AA5645" t="str">
            <v>RAPOLANO TERME</v>
          </cell>
        </row>
        <row r="5646">
          <cell r="AA5646" t="str">
            <v>RAPOLLA</v>
          </cell>
        </row>
        <row r="5647">
          <cell r="AA5647" t="str">
            <v>RAPONE</v>
          </cell>
        </row>
        <row r="5648">
          <cell r="AA5648" t="str">
            <v>RASSA</v>
          </cell>
        </row>
        <row r="5649">
          <cell r="AA5649" t="str">
            <v>RASUN ANTERSELVA</v>
          </cell>
        </row>
        <row r="5650">
          <cell r="AA5650" t="str">
            <v>RASURA</v>
          </cell>
        </row>
        <row r="5651">
          <cell r="AA5651" t="str">
            <v>RAVANUSA</v>
          </cell>
        </row>
        <row r="5652">
          <cell r="AA5652" t="str">
            <v>RAVARINO</v>
          </cell>
        </row>
        <row r="5653">
          <cell r="AA5653" t="str">
            <v>RAVASCLETTO</v>
          </cell>
        </row>
        <row r="5654">
          <cell r="AA5654" t="str">
            <v>RAVELLO</v>
          </cell>
        </row>
        <row r="5655">
          <cell r="AA5655" t="str">
            <v>RAVENNA</v>
          </cell>
        </row>
        <row r="5656">
          <cell r="AA5656" t="str">
            <v>RAVEO</v>
          </cell>
        </row>
        <row r="5657">
          <cell r="AA5657" t="str">
            <v>RAVISCANINA</v>
          </cell>
        </row>
        <row r="5658">
          <cell r="AA5658" t="str">
            <v>RE</v>
          </cell>
        </row>
        <row r="5659">
          <cell r="AA5659" t="str">
            <v>REA</v>
          </cell>
        </row>
        <row r="5660">
          <cell r="AA5660" t="str">
            <v>REALMONTE</v>
          </cell>
        </row>
        <row r="5661">
          <cell r="AA5661" t="str">
            <v>REANA DEL ROIALE</v>
          </cell>
        </row>
        <row r="5662">
          <cell r="AA5662" t="str">
            <v>REANO</v>
          </cell>
        </row>
        <row r="5663">
          <cell r="AA5663" t="str">
            <v>RECALE</v>
          </cell>
        </row>
        <row r="5664">
          <cell r="AA5664" t="str">
            <v>RECANATI</v>
          </cell>
        </row>
        <row r="5665">
          <cell r="AA5665" t="str">
            <v>RECCO</v>
          </cell>
        </row>
        <row r="5666">
          <cell r="AA5666" t="str">
            <v>RECETTO</v>
          </cell>
        </row>
        <row r="5667">
          <cell r="AA5667" t="str">
            <v>RECOARO TERME</v>
          </cell>
        </row>
        <row r="5668">
          <cell r="AA5668" t="str">
            <v>REDAVALLE</v>
          </cell>
        </row>
        <row r="5669">
          <cell r="AA5669" t="str">
            <v>REDONDESCO</v>
          </cell>
        </row>
        <row r="5670">
          <cell r="AA5670" t="str">
            <v>REFRANCORE</v>
          </cell>
        </row>
        <row r="5671">
          <cell r="AA5671" t="str">
            <v>REFRONTOLO</v>
          </cell>
        </row>
        <row r="5672">
          <cell r="AA5672" t="str">
            <v>REGALBUTO</v>
          </cell>
        </row>
        <row r="5673">
          <cell r="AA5673" t="str">
            <v>REGGELLO</v>
          </cell>
        </row>
        <row r="5674">
          <cell r="AA5674" t="str">
            <v>REGGIO CALABRIA</v>
          </cell>
        </row>
        <row r="5675">
          <cell r="AA5675" t="str">
            <v>REGGIO EMILIA</v>
          </cell>
        </row>
        <row r="5676">
          <cell r="AA5676" t="str">
            <v>REGGIOLO</v>
          </cell>
        </row>
        <row r="5677">
          <cell r="AA5677" t="str">
            <v>REINO</v>
          </cell>
        </row>
        <row r="5678">
          <cell r="AA5678" t="str">
            <v>REITANO</v>
          </cell>
        </row>
        <row r="5679">
          <cell r="AA5679" t="str">
            <v>REMANZACCO</v>
          </cell>
        </row>
        <row r="5680">
          <cell r="AA5680" t="str">
            <v>REMEDELLO</v>
          </cell>
        </row>
        <row r="5681">
          <cell r="AA5681" t="str">
            <v>RENATE</v>
          </cell>
        </row>
        <row r="5682">
          <cell r="AA5682" t="str">
            <v>RENDE</v>
          </cell>
        </row>
        <row r="5683">
          <cell r="AA5683" t="str">
            <v>RENON</v>
          </cell>
        </row>
        <row r="5684">
          <cell r="AA5684" t="str">
            <v>RESANA</v>
          </cell>
        </row>
        <row r="5685">
          <cell r="AA5685" t="str">
            <v>RESCALDINA</v>
          </cell>
        </row>
        <row r="5686">
          <cell r="AA5686" t="str">
            <v>RESIA</v>
          </cell>
        </row>
        <row r="5687">
          <cell r="AA5687" t="str">
            <v>RESIUTTA</v>
          </cell>
        </row>
        <row r="5688">
          <cell r="AA5688" t="str">
            <v>RESUTTANO</v>
          </cell>
        </row>
        <row r="5689">
          <cell r="AA5689" t="str">
            <v>RETORBIDO</v>
          </cell>
        </row>
        <row r="5690">
          <cell r="AA5690" t="str">
            <v>REVELLO</v>
          </cell>
        </row>
        <row r="5691">
          <cell r="AA5691" t="str">
            <v>REVERE</v>
          </cell>
        </row>
        <row r="5692">
          <cell r="AA5692" t="str">
            <v>REVIGLIASCO D'ASTI</v>
          </cell>
        </row>
        <row r="5693">
          <cell r="AA5693" t="str">
            <v>REVINE LAGO</v>
          </cell>
        </row>
        <row r="5694">
          <cell r="AA5694" t="str">
            <v>REVO'</v>
          </cell>
        </row>
        <row r="5695">
          <cell r="AA5695" t="str">
            <v>REZZAGO</v>
          </cell>
        </row>
        <row r="5696">
          <cell r="AA5696" t="str">
            <v>REZZATO</v>
          </cell>
        </row>
        <row r="5697">
          <cell r="AA5697" t="str">
            <v>REZZO</v>
          </cell>
        </row>
        <row r="5698">
          <cell r="AA5698" t="str">
            <v>REZZOAGLIO</v>
          </cell>
        </row>
        <row r="5699">
          <cell r="AA5699" t="str">
            <v>RHEMES NOTRE DAME</v>
          </cell>
        </row>
        <row r="5700">
          <cell r="AA5700" t="str">
            <v>RHEMES SAINT GEORGES</v>
          </cell>
        </row>
        <row r="5701">
          <cell r="AA5701" t="str">
            <v>RHO</v>
          </cell>
        </row>
        <row r="5702">
          <cell r="AA5702" t="str">
            <v>RIACE</v>
          </cell>
        </row>
        <row r="5703">
          <cell r="AA5703" t="str">
            <v>RIALTO</v>
          </cell>
        </row>
        <row r="5704">
          <cell r="AA5704" t="str">
            <v>RIANO</v>
          </cell>
        </row>
        <row r="5705">
          <cell r="AA5705" t="str">
            <v>RIARDO</v>
          </cell>
        </row>
        <row r="5706">
          <cell r="AA5706" t="str">
            <v>RIBERA</v>
          </cell>
        </row>
        <row r="5707">
          <cell r="AA5707" t="str">
            <v>RIBORDONE</v>
          </cell>
        </row>
        <row r="5708">
          <cell r="AA5708" t="str">
            <v>RICADI</v>
          </cell>
        </row>
        <row r="5709">
          <cell r="AA5709" t="str">
            <v>RICALDONE</v>
          </cell>
        </row>
        <row r="5710">
          <cell r="AA5710" t="str">
            <v>RICCIA</v>
          </cell>
        </row>
        <row r="5711">
          <cell r="AA5711" t="str">
            <v>RICCIONE</v>
          </cell>
        </row>
        <row r="5712">
          <cell r="AA5712" t="str">
            <v>RICCO' DEL GOLFO DI SPEZIA</v>
          </cell>
        </row>
        <row r="5713">
          <cell r="AA5713" t="str">
            <v>RICENGO</v>
          </cell>
        </row>
        <row r="5714">
          <cell r="AA5714" t="str">
            <v>RICIGLIANO</v>
          </cell>
        </row>
        <row r="5715">
          <cell r="AA5715" t="str">
            <v>RIESE PIO X</v>
          </cell>
        </row>
        <row r="5716">
          <cell r="AA5716" t="str">
            <v>RIESI</v>
          </cell>
        </row>
        <row r="5717">
          <cell r="AA5717" t="str">
            <v>RIETI</v>
          </cell>
        </row>
        <row r="5718">
          <cell r="AA5718" t="str">
            <v>RIFIANO</v>
          </cell>
        </row>
        <row r="5719">
          <cell r="AA5719" t="str">
            <v>RIFREDDO</v>
          </cell>
        </row>
        <row r="5720">
          <cell r="AA5720" t="str">
            <v>RIGNANO FLAMINIO</v>
          </cell>
        </row>
        <row r="5721">
          <cell r="AA5721" t="str">
            <v>RIGNANO GARGANICO</v>
          </cell>
        </row>
        <row r="5722">
          <cell r="AA5722" t="str">
            <v>RIGNANO SULL'ARNO</v>
          </cell>
        </row>
        <row r="5723">
          <cell r="AA5723" t="str">
            <v>RIGOLATO</v>
          </cell>
        </row>
        <row r="5724">
          <cell r="AA5724" t="str">
            <v>RIMA SAN GIUSEPPE</v>
          </cell>
        </row>
        <row r="5725">
          <cell r="AA5725" t="str">
            <v>RIMASCO</v>
          </cell>
        </row>
        <row r="5726">
          <cell r="AA5726" t="str">
            <v>RIMELLA</v>
          </cell>
        </row>
        <row r="5727">
          <cell r="AA5727" t="str">
            <v>RIMINI</v>
          </cell>
        </row>
        <row r="5728">
          <cell r="AA5728" t="str">
            <v>RIO DI PUSTERIA</v>
          </cell>
        </row>
        <row r="5729">
          <cell r="AA5729" t="str">
            <v>RIO MARINA</v>
          </cell>
        </row>
        <row r="5730">
          <cell r="AA5730" t="str">
            <v>RIO NELL'ELBA</v>
          </cell>
        </row>
        <row r="5731">
          <cell r="AA5731" t="str">
            <v>RIO SALICETO</v>
          </cell>
        </row>
        <row r="5732">
          <cell r="AA5732" t="str">
            <v>RIOFREDDO</v>
          </cell>
        </row>
        <row r="5733">
          <cell r="AA5733" t="str">
            <v>RIOLA SARDO</v>
          </cell>
        </row>
        <row r="5734">
          <cell r="AA5734" t="str">
            <v>RIOLO TERME</v>
          </cell>
        </row>
        <row r="5735">
          <cell r="AA5735" t="str">
            <v>RIOLUNATO</v>
          </cell>
        </row>
        <row r="5736">
          <cell r="AA5736" t="str">
            <v>RIOMAGGIORE</v>
          </cell>
        </row>
        <row r="5737">
          <cell r="AA5737" t="str">
            <v>RIONERO IN VULTURE</v>
          </cell>
        </row>
        <row r="5738">
          <cell r="AA5738" t="str">
            <v>RIONERO SANNITICO</v>
          </cell>
        </row>
        <row r="5739">
          <cell r="AA5739" t="str">
            <v>RIPA TEATINA</v>
          </cell>
        </row>
        <row r="5740">
          <cell r="AA5740" t="str">
            <v>RIPABOTTONI</v>
          </cell>
        </row>
        <row r="5741">
          <cell r="AA5741" t="str">
            <v>RIPACANDIDA</v>
          </cell>
        </row>
        <row r="5742">
          <cell r="AA5742" t="str">
            <v>RIPALIMOSANI</v>
          </cell>
        </row>
        <row r="5743">
          <cell r="AA5743" t="str">
            <v>RIPALTA ARPINA</v>
          </cell>
        </row>
        <row r="5744">
          <cell r="AA5744" t="str">
            <v>RIPALTA CREMASCA</v>
          </cell>
        </row>
        <row r="5745">
          <cell r="AA5745" t="str">
            <v>RIPALTA GUERINA</v>
          </cell>
        </row>
        <row r="5746">
          <cell r="AA5746" t="str">
            <v>RIPARBELLA</v>
          </cell>
        </row>
        <row r="5747">
          <cell r="AA5747" t="str">
            <v>RIPATRANSONE</v>
          </cell>
        </row>
        <row r="5748">
          <cell r="AA5748" t="str">
            <v>RIPE</v>
          </cell>
        </row>
        <row r="5749">
          <cell r="AA5749" t="str">
            <v>RIPE SAN GINESIO</v>
          </cell>
        </row>
        <row r="5750">
          <cell r="AA5750" t="str">
            <v>RIPI</v>
          </cell>
        </row>
        <row r="5751">
          <cell r="AA5751" t="str">
            <v>RIPOSTO</v>
          </cell>
        </row>
        <row r="5752">
          <cell r="AA5752" t="str">
            <v>RITTANA</v>
          </cell>
        </row>
        <row r="5753">
          <cell r="AA5753" t="str">
            <v>RIVA DEL GARDA</v>
          </cell>
        </row>
        <row r="5754">
          <cell r="AA5754" t="str">
            <v>RIVA DI SOLTO</v>
          </cell>
        </row>
        <row r="5755">
          <cell r="AA5755" t="str">
            <v>RIVA LIGURE</v>
          </cell>
        </row>
        <row r="5756">
          <cell r="AA5756" t="str">
            <v>RIVA PRESSO CHIERI</v>
          </cell>
        </row>
        <row r="5757">
          <cell r="AA5757" t="str">
            <v>RIVA VALDOBBIA</v>
          </cell>
        </row>
        <row r="5758">
          <cell r="AA5758" t="str">
            <v>RIVALBA</v>
          </cell>
        </row>
        <row r="5759">
          <cell r="AA5759" t="str">
            <v>RIVALTA BORMIDA</v>
          </cell>
        </row>
        <row r="5760">
          <cell r="AA5760" t="str">
            <v>RIVALTA DI TORINO</v>
          </cell>
        </row>
        <row r="5761">
          <cell r="AA5761" t="str">
            <v>RIVAMONTE AGORDINO</v>
          </cell>
        </row>
        <row r="5762">
          <cell r="AA5762" t="str">
            <v>RIVANAZZANO</v>
          </cell>
        </row>
        <row r="5763">
          <cell r="AA5763" t="str">
            <v>RIVARA</v>
          </cell>
        </row>
        <row r="5764">
          <cell r="AA5764" t="str">
            <v>RIVAROLO CANAVESE</v>
          </cell>
        </row>
        <row r="5765">
          <cell r="AA5765" t="str">
            <v>RIVAROLO DEL RE ED UNITI</v>
          </cell>
        </row>
        <row r="5766">
          <cell r="AA5766" t="str">
            <v>RIVAROLO MANTOVANO</v>
          </cell>
        </row>
        <row r="5767">
          <cell r="AA5767" t="str">
            <v>RIVARONE</v>
          </cell>
        </row>
        <row r="5768">
          <cell r="AA5768" t="str">
            <v>RIVAROSSA</v>
          </cell>
        </row>
        <row r="5769">
          <cell r="AA5769" t="str">
            <v>RIVE</v>
          </cell>
        </row>
        <row r="5770">
          <cell r="AA5770" t="str">
            <v>RIVE D'ARCANO</v>
          </cell>
        </row>
        <row r="5771">
          <cell r="AA5771" t="str">
            <v>RIVELLO</v>
          </cell>
        </row>
        <row r="5772">
          <cell r="AA5772" t="str">
            <v>RIVERGARO</v>
          </cell>
        </row>
        <row r="5773">
          <cell r="AA5773" t="str">
            <v>RIVIGNANO</v>
          </cell>
        </row>
        <row r="5774">
          <cell r="AA5774" t="str">
            <v>RIVISONDOLI</v>
          </cell>
        </row>
        <row r="5775">
          <cell r="AA5775" t="str">
            <v>RIVODUTRI</v>
          </cell>
        </row>
        <row r="5776">
          <cell r="AA5776" t="str">
            <v>RIVOLI</v>
          </cell>
        </row>
        <row r="5777">
          <cell r="AA5777" t="str">
            <v>RIVOLI VERONESE</v>
          </cell>
        </row>
        <row r="5778">
          <cell r="AA5778" t="str">
            <v>RIVOLTA D'ADDA</v>
          </cell>
        </row>
        <row r="5779">
          <cell r="AA5779" t="str">
            <v>RIZZICONI</v>
          </cell>
        </row>
        <row r="5780">
          <cell r="AA5780" t="str">
            <v>RO</v>
          </cell>
        </row>
        <row r="5781">
          <cell r="AA5781" t="str">
            <v>ROANA</v>
          </cell>
        </row>
        <row r="5782">
          <cell r="AA5782" t="str">
            <v>ROASCHIA</v>
          </cell>
        </row>
        <row r="5783">
          <cell r="AA5783" t="str">
            <v>ROASCIO</v>
          </cell>
        </row>
        <row r="5784">
          <cell r="AA5784" t="str">
            <v>ROASIO</v>
          </cell>
        </row>
        <row r="5785">
          <cell r="AA5785" t="str">
            <v>ROATTO</v>
          </cell>
        </row>
        <row r="5786">
          <cell r="AA5786" t="str">
            <v>ROBASSOMERO</v>
          </cell>
        </row>
        <row r="5787">
          <cell r="AA5787" t="str">
            <v>ROBBIATE</v>
          </cell>
        </row>
        <row r="5788">
          <cell r="AA5788" t="str">
            <v>ROBBIO</v>
          </cell>
        </row>
        <row r="5789">
          <cell r="AA5789" t="str">
            <v>ROBECCHETTO CON INDUNO</v>
          </cell>
        </row>
        <row r="5790">
          <cell r="AA5790" t="str">
            <v>ROBECCO D'OGLIO</v>
          </cell>
        </row>
        <row r="5791">
          <cell r="AA5791" t="str">
            <v>ROBECCO PAVESE</v>
          </cell>
        </row>
        <row r="5792">
          <cell r="AA5792" t="str">
            <v>ROBECCO SUL NAVIGLIO</v>
          </cell>
        </row>
        <row r="5793">
          <cell r="AA5793" t="str">
            <v>ROBELLA</v>
          </cell>
        </row>
        <row r="5794">
          <cell r="AA5794" t="str">
            <v>ROBILANTE</v>
          </cell>
        </row>
        <row r="5795">
          <cell r="AA5795" t="str">
            <v>ROBURENT</v>
          </cell>
        </row>
        <row r="5796">
          <cell r="AA5796" t="str">
            <v>ROCCA CANAVESE</v>
          </cell>
        </row>
        <row r="5797">
          <cell r="AA5797" t="str">
            <v>ROCCA CANTERANO</v>
          </cell>
        </row>
        <row r="5798">
          <cell r="AA5798" t="str">
            <v>ROCCA CIGLIE'</v>
          </cell>
        </row>
        <row r="5799">
          <cell r="AA5799" t="str">
            <v>ROCCA D'ARAZZO</v>
          </cell>
        </row>
        <row r="5800">
          <cell r="AA5800" t="str">
            <v>ROCCA D'ARCE</v>
          </cell>
        </row>
        <row r="5801">
          <cell r="AA5801" t="str">
            <v>ROCCA DE' BALDI</v>
          </cell>
        </row>
        <row r="5802">
          <cell r="AA5802" t="str">
            <v>ROCCA DE' GIORGI</v>
          </cell>
        </row>
        <row r="5803">
          <cell r="AA5803" t="str">
            <v>ROCCA D'EVANDRO</v>
          </cell>
        </row>
        <row r="5804">
          <cell r="AA5804" t="str">
            <v>ROCCA DI BOTTE</v>
          </cell>
        </row>
        <row r="5805">
          <cell r="AA5805" t="str">
            <v>ROCCA DI CAMBIO</v>
          </cell>
        </row>
        <row r="5806">
          <cell r="AA5806" t="str">
            <v>ROCCA DI CAVE</v>
          </cell>
        </row>
        <row r="5807">
          <cell r="AA5807" t="str">
            <v>ROCCA DI MEZZO</v>
          </cell>
        </row>
        <row r="5808">
          <cell r="AA5808" t="str">
            <v>ROCCA DI NETO</v>
          </cell>
        </row>
        <row r="5809">
          <cell r="AA5809" t="str">
            <v>ROCCA DI PAPA</v>
          </cell>
        </row>
        <row r="5810">
          <cell r="AA5810" t="str">
            <v>ROCCA GRIMALDA</v>
          </cell>
        </row>
        <row r="5811">
          <cell r="AA5811" t="str">
            <v>ROCCA IMPERIALE</v>
          </cell>
        </row>
        <row r="5812">
          <cell r="AA5812" t="str">
            <v>ROCCA MASSIMA</v>
          </cell>
        </row>
        <row r="5813">
          <cell r="AA5813" t="str">
            <v>ROCCA PIA</v>
          </cell>
        </row>
        <row r="5814">
          <cell r="AA5814" t="str">
            <v>ROCCA PIETORE</v>
          </cell>
        </row>
        <row r="5815">
          <cell r="AA5815" t="str">
            <v>ROCCA PRIORA</v>
          </cell>
        </row>
        <row r="5816">
          <cell r="AA5816" t="str">
            <v>ROCCA SAN CASCIANO</v>
          </cell>
        </row>
        <row r="5817">
          <cell r="AA5817" t="str">
            <v>ROCCA SAN FELICE</v>
          </cell>
        </row>
        <row r="5818">
          <cell r="AA5818" t="str">
            <v>ROCCA SAN GIOVANNI</v>
          </cell>
        </row>
        <row r="5819">
          <cell r="AA5819" t="str">
            <v>ROCCA SANTA MARIA</v>
          </cell>
        </row>
        <row r="5820">
          <cell r="AA5820" t="str">
            <v>ROCCA SANTO STEFANO</v>
          </cell>
        </row>
        <row r="5821">
          <cell r="AA5821" t="str">
            <v>ROCCA SINIBALDA</v>
          </cell>
        </row>
        <row r="5822">
          <cell r="AA5822" t="str">
            <v>ROCCA SUSELLA</v>
          </cell>
        </row>
        <row r="5823">
          <cell r="AA5823" t="str">
            <v>ROCCABASCERANA</v>
          </cell>
        </row>
        <row r="5824">
          <cell r="AA5824" t="str">
            <v>ROCCABERNARDA</v>
          </cell>
        </row>
        <row r="5825">
          <cell r="AA5825" t="str">
            <v>ROCCABIANCA</v>
          </cell>
        </row>
        <row r="5826">
          <cell r="AA5826" t="str">
            <v>ROCCABRUNA</v>
          </cell>
        </row>
        <row r="5827">
          <cell r="AA5827" t="str">
            <v>ROCCACASALE</v>
          </cell>
        </row>
        <row r="5828">
          <cell r="AA5828" t="str">
            <v>ROCCADASPIDE</v>
          </cell>
        </row>
        <row r="5829">
          <cell r="AA5829" t="str">
            <v>ROCCAFIORITA</v>
          </cell>
        </row>
        <row r="5830">
          <cell r="AA5830" t="str">
            <v>ROCCAFLUVIONE</v>
          </cell>
        </row>
        <row r="5831">
          <cell r="AA5831" t="str">
            <v>ROCCAFORTE DEL GRECO</v>
          </cell>
        </row>
        <row r="5832">
          <cell r="AA5832" t="str">
            <v>ROCCAFORTE LIGURE</v>
          </cell>
        </row>
        <row r="5833">
          <cell r="AA5833" t="str">
            <v>ROCCAFORTE MONDOVI'</v>
          </cell>
        </row>
        <row r="5834">
          <cell r="AA5834" t="str">
            <v>ROCCAFORZATA</v>
          </cell>
        </row>
        <row r="5835">
          <cell r="AA5835" t="str">
            <v>ROCCAFRANCA</v>
          </cell>
        </row>
        <row r="5836">
          <cell r="AA5836" t="str">
            <v>ROCCAGIOVINE</v>
          </cell>
        </row>
        <row r="5837">
          <cell r="AA5837" t="str">
            <v>ROCCAGLORIOSA</v>
          </cell>
        </row>
        <row r="5838">
          <cell r="AA5838" t="str">
            <v>ROCCAGORGA</v>
          </cell>
        </row>
        <row r="5839">
          <cell r="AA5839" t="str">
            <v>ROCCALBEGNA</v>
          </cell>
        </row>
        <row r="5840">
          <cell r="AA5840" t="str">
            <v>ROCCALUMERA</v>
          </cell>
        </row>
        <row r="5841">
          <cell r="AA5841" t="str">
            <v>ROCCAMANDOLFI</v>
          </cell>
        </row>
        <row r="5842">
          <cell r="AA5842" t="str">
            <v>ROCCAMENA</v>
          </cell>
        </row>
        <row r="5843">
          <cell r="AA5843" t="str">
            <v>ROCCAMONFINA</v>
          </cell>
        </row>
        <row r="5844">
          <cell r="AA5844" t="str">
            <v>ROCCAMONTEPIANO</v>
          </cell>
        </row>
        <row r="5845">
          <cell r="AA5845" t="str">
            <v>ROCCAMORICE</v>
          </cell>
        </row>
        <row r="5846">
          <cell r="AA5846" t="str">
            <v>ROCCANOVA</v>
          </cell>
        </row>
        <row r="5847">
          <cell r="AA5847" t="str">
            <v>ROCCANTICA</v>
          </cell>
        </row>
        <row r="5848">
          <cell r="AA5848" t="str">
            <v>ROCCAPALUMBA</v>
          </cell>
        </row>
        <row r="5849">
          <cell r="AA5849" t="str">
            <v>ROCCAPIEMONTE</v>
          </cell>
        </row>
        <row r="5850">
          <cell r="AA5850" t="str">
            <v>ROCCARAINOLA</v>
          </cell>
        </row>
        <row r="5851">
          <cell r="AA5851" t="str">
            <v>ROCCARASO</v>
          </cell>
        </row>
        <row r="5852">
          <cell r="AA5852" t="str">
            <v>ROCCAROMANA</v>
          </cell>
        </row>
        <row r="5853">
          <cell r="AA5853" t="str">
            <v>ROCCASCALEGNA</v>
          </cell>
        </row>
        <row r="5854">
          <cell r="AA5854" t="str">
            <v>ROCCASECCA</v>
          </cell>
        </row>
        <row r="5855">
          <cell r="AA5855" t="str">
            <v>ROCCASECCA DEI VOLSCI</v>
          </cell>
        </row>
        <row r="5856">
          <cell r="AA5856" t="str">
            <v>ROCCASICURA</v>
          </cell>
        </row>
        <row r="5857">
          <cell r="AA5857" t="str">
            <v>ROCCASPARVERA</v>
          </cell>
        </row>
        <row r="5858">
          <cell r="AA5858" t="str">
            <v>ROCCASPINALVETI</v>
          </cell>
        </row>
        <row r="5859">
          <cell r="AA5859" t="str">
            <v>ROCCASTRADA</v>
          </cell>
        </row>
        <row r="5860">
          <cell r="AA5860" t="str">
            <v>ROCCAVALDINA</v>
          </cell>
        </row>
        <row r="5861">
          <cell r="AA5861" t="str">
            <v>ROCCAVERANO</v>
          </cell>
        </row>
        <row r="5862">
          <cell r="AA5862" t="str">
            <v>ROCCAVIGNALE</v>
          </cell>
        </row>
        <row r="5863">
          <cell r="AA5863" t="str">
            <v>ROCCAVIONE</v>
          </cell>
        </row>
        <row r="5864">
          <cell r="AA5864" t="str">
            <v>ROCCAVIVARA</v>
          </cell>
        </row>
        <row r="5865">
          <cell r="AA5865" t="str">
            <v>ROCCELLA IONICA</v>
          </cell>
        </row>
        <row r="5866">
          <cell r="AA5866" t="str">
            <v>ROCCELLA VALDEMONE</v>
          </cell>
        </row>
        <row r="5867">
          <cell r="AA5867" t="str">
            <v>ROCCHETTA A VOLTURNO</v>
          </cell>
        </row>
        <row r="5868">
          <cell r="AA5868" t="str">
            <v>ROCCHETTA BELBO</v>
          </cell>
        </row>
        <row r="5869">
          <cell r="AA5869" t="str">
            <v>ROCCHETTA DI VARA</v>
          </cell>
        </row>
        <row r="5870">
          <cell r="AA5870" t="str">
            <v>ROCCHETTA E CROCE</v>
          </cell>
        </row>
        <row r="5871">
          <cell r="AA5871" t="str">
            <v>ROCCHETTA LIGURE</v>
          </cell>
        </row>
        <row r="5872">
          <cell r="AA5872" t="str">
            <v>ROCCHETTA NERVINA</v>
          </cell>
        </row>
        <row r="5873">
          <cell r="AA5873" t="str">
            <v>ROCCHETTA PALAFEA</v>
          </cell>
        </row>
        <row r="5874">
          <cell r="AA5874" t="str">
            <v>ROCCHETTA SANT'ANTONIO</v>
          </cell>
        </row>
        <row r="5875">
          <cell r="AA5875" t="str">
            <v>ROCCHETTA TANARO</v>
          </cell>
        </row>
        <row r="5876">
          <cell r="AA5876" t="str">
            <v>RODANO</v>
          </cell>
        </row>
        <row r="5877">
          <cell r="AA5877" t="str">
            <v>RODDI</v>
          </cell>
        </row>
        <row r="5878">
          <cell r="AA5878" t="str">
            <v>RODDINO</v>
          </cell>
        </row>
        <row r="5879">
          <cell r="AA5879" t="str">
            <v>RODELLO</v>
          </cell>
        </row>
        <row r="5880">
          <cell r="AA5880" t="str">
            <v>RODENGO SAIANO</v>
          </cell>
        </row>
        <row r="5881">
          <cell r="AA5881" t="str">
            <v>RODERO</v>
          </cell>
        </row>
        <row r="5882">
          <cell r="AA5882" t="str">
            <v>RODI GARGANICO</v>
          </cell>
        </row>
        <row r="5883">
          <cell r="AA5883" t="str">
            <v>RODI' MILICI</v>
          </cell>
        </row>
        <row r="5884">
          <cell r="AA5884" t="str">
            <v>RODIGO</v>
          </cell>
        </row>
        <row r="5885">
          <cell r="AA5885" t="str">
            <v>ROE' VOLCIANO</v>
          </cell>
        </row>
        <row r="5886">
          <cell r="AA5886" t="str">
            <v>ROFRANO</v>
          </cell>
        </row>
        <row r="5887">
          <cell r="AA5887" t="str">
            <v>ROGENO</v>
          </cell>
        </row>
        <row r="5888">
          <cell r="AA5888" t="str">
            <v>ROGGIANO GRAVINA</v>
          </cell>
        </row>
        <row r="5889">
          <cell r="AA5889" t="str">
            <v>ROGHUDI</v>
          </cell>
        </row>
        <row r="5890">
          <cell r="AA5890" t="str">
            <v>ROGLIANO</v>
          </cell>
        </row>
        <row r="5891">
          <cell r="AA5891" t="str">
            <v>ROGNANO</v>
          </cell>
        </row>
        <row r="5892">
          <cell r="AA5892" t="str">
            <v>ROGNO</v>
          </cell>
        </row>
        <row r="5893">
          <cell r="AA5893" t="str">
            <v>ROGOLO</v>
          </cell>
        </row>
        <row r="5894">
          <cell r="AA5894" t="str">
            <v>ROIATE</v>
          </cell>
        </row>
        <row r="5895">
          <cell r="AA5895" t="str">
            <v>ROIO DEL SANGRO</v>
          </cell>
        </row>
        <row r="5896">
          <cell r="AA5896" t="str">
            <v>ROISAN</v>
          </cell>
        </row>
        <row r="5897">
          <cell r="AA5897" t="str">
            <v>ROLETTO</v>
          </cell>
        </row>
        <row r="5898">
          <cell r="AA5898" t="str">
            <v>ROLO</v>
          </cell>
        </row>
        <row r="5899">
          <cell r="AA5899" t="str">
            <v>ROMA</v>
          </cell>
        </row>
        <row r="5900">
          <cell r="AA5900" t="str">
            <v>ROMAGNANO AL MONTE</v>
          </cell>
        </row>
        <row r="5901">
          <cell r="AA5901" t="str">
            <v>ROMAGNANO SESIA</v>
          </cell>
        </row>
        <row r="5902">
          <cell r="AA5902" t="str">
            <v>ROMAGNESE</v>
          </cell>
        </row>
        <row r="5903">
          <cell r="AA5903" t="str">
            <v>ROMALLO</v>
          </cell>
        </row>
        <row r="5904">
          <cell r="AA5904" t="str">
            <v>ROMANA</v>
          </cell>
        </row>
        <row r="5905">
          <cell r="AA5905" t="str">
            <v>ROMANENGO</v>
          </cell>
        </row>
        <row r="5906">
          <cell r="AA5906" t="str">
            <v>ROMANO CANAVESE</v>
          </cell>
        </row>
        <row r="5907">
          <cell r="AA5907" t="str">
            <v>ROMANO D'EZZELINO</v>
          </cell>
        </row>
        <row r="5908">
          <cell r="AA5908" t="str">
            <v>ROMANO DI LOMBARDIA</v>
          </cell>
        </row>
        <row r="5909">
          <cell r="AA5909" t="str">
            <v>ROMANS D'ISONZO</v>
          </cell>
        </row>
        <row r="5910">
          <cell r="AA5910" t="str">
            <v>ROMBIOLO</v>
          </cell>
        </row>
        <row r="5911">
          <cell r="AA5911" t="str">
            <v>ROMENO</v>
          </cell>
        </row>
        <row r="5912">
          <cell r="AA5912" t="str">
            <v>ROMENTINO</v>
          </cell>
        </row>
        <row r="5913">
          <cell r="AA5913" t="str">
            <v>ROMETTA</v>
          </cell>
        </row>
        <row r="5914">
          <cell r="AA5914" t="str">
            <v>RONAGO</v>
          </cell>
        </row>
        <row r="5915">
          <cell r="AA5915" t="str">
            <v>RONCA'</v>
          </cell>
        </row>
        <row r="5916">
          <cell r="AA5916" t="str">
            <v>RONCADE</v>
          </cell>
        </row>
        <row r="5917">
          <cell r="AA5917" t="str">
            <v>RONCADELLE</v>
          </cell>
        </row>
        <row r="5918">
          <cell r="AA5918" t="str">
            <v>RONCARO</v>
          </cell>
        </row>
        <row r="5919">
          <cell r="AA5919" t="str">
            <v>RONCEGNO</v>
          </cell>
        </row>
        <row r="5920">
          <cell r="AA5920" t="str">
            <v>RONCELLO</v>
          </cell>
        </row>
        <row r="5921">
          <cell r="AA5921" t="str">
            <v>RONCHI DEI LEGIONARI</v>
          </cell>
        </row>
        <row r="5922">
          <cell r="AA5922" t="str">
            <v>RONCHI VALSUGANA</v>
          </cell>
        </row>
        <row r="5923">
          <cell r="AA5923" t="str">
            <v>RONCHIS</v>
          </cell>
        </row>
        <row r="5924">
          <cell r="AA5924" t="str">
            <v>RONCIGLIONE</v>
          </cell>
        </row>
        <row r="5925">
          <cell r="AA5925" t="str">
            <v>RONCO ALL'ADIGE</v>
          </cell>
        </row>
        <row r="5926">
          <cell r="AA5926" t="str">
            <v>RONCO BIELLESE</v>
          </cell>
        </row>
        <row r="5927">
          <cell r="AA5927" t="str">
            <v>RONCO BRIANTINO</v>
          </cell>
        </row>
        <row r="5928">
          <cell r="AA5928" t="str">
            <v>RONCO CANAVESE</v>
          </cell>
        </row>
        <row r="5929">
          <cell r="AA5929" t="str">
            <v>RONCO SCRIVIA</v>
          </cell>
        </row>
        <row r="5930">
          <cell r="AA5930" t="str">
            <v>RONCOBELLO</v>
          </cell>
        </row>
        <row r="5931">
          <cell r="AA5931" t="str">
            <v>RONCOFERRARO</v>
          </cell>
        </row>
        <row r="5932">
          <cell r="AA5932" t="str">
            <v>RONCOFREDDO</v>
          </cell>
        </row>
        <row r="5933">
          <cell r="AA5933" t="str">
            <v>RONCOLA</v>
          </cell>
        </row>
        <row r="5934">
          <cell r="AA5934" t="str">
            <v>RONCONE</v>
          </cell>
        </row>
        <row r="5935">
          <cell r="AA5935" t="str">
            <v>RONDANINA</v>
          </cell>
        </row>
        <row r="5936">
          <cell r="AA5936" t="str">
            <v>RONDISSONE</v>
          </cell>
        </row>
        <row r="5937">
          <cell r="AA5937" t="str">
            <v>RONSECCO</v>
          </cell>
        </row>
        <row r="5938">
          <cell r="AA5938" t="str">
            <v>RONZO-CHIENIS</v>
          </cell>
        </row>
        <row r="5939">
          <cell r="AA5939" t="str">
            <v>RONZONE</v>
          </cell>
        </row>
        <row r="5940">
          <cell r="AA5940" t="str">
            <v>ROPPOLO</v>
          </cell>
        </row>
        <row r="5941">
          <cell r="AA5941" t="str">
            <v>RORA'</v>
          </cell>
        </row>
        <row r="5942">
          <cell r="AA5942" t="str">
            <v>ROSA'</v>
          </cell>
        </row>
        <row r="5943">
          <cell r="AA5943" t="str">
            <v>ROSARNO</v>
          </cell>
        </row>
        <row r="5944">
          <cell r="AA5944" t="str">
            <v>ROSASCO</v>
          </cell>
        </row>
        <row r="5945">
          <cell r="AA5945" t="str">
            <v>ROSATE</v>
          </cell>
        </row>
        <row r="5946">
          <cell r="AA5946" t="str">
            <v>ROSAZZA</v>
          </cell>
        </row>
        <row r="5947">
          <cell r="AA5947" t="str">
            <v>ROSCIANO</v>
          </cell>
        </row>
        <row r="5948">
          <cell r="AA5948" t="str">
            <v>ROSCIGNO</v>
          </cell>
        </row>
        <row r="5949">
          <cell r="AA5949" t="str">
            <v>ROSE</v>
          </cell>
        </row>
        <row r="5950">
          <cell r="AA5950" t="str">
            <v>ROSELLO</v>
          </cell>
        </row>
        <row r="5951">
          <cell r="AA5951" t="str">
            <v>ROSETO CAPO SPULICO</v>
          </cell>
        </row>
        <row r="5952">
          <cell r="AA5952" t="str">
            <v>ROSETO DEGLI ABRUZZI</v>
          </cell>
        </row>
        <row r="5953">
          <cell r="AA5953" t="str">
            <v>ROSETO VALFORTORE</v>
          </cell>
        </row>
        <row r="5954">
          <cell r="AA5954" t="str">
            <v>ROSIGNANO MARITTIMO</v>
          </cell>
        </row>
        <row r="5955">
          <cell r="AA5955" t="str">
            <v>ROSIGNANO MONFERRATO</v>
          </cell>
        </row>
        <row r="5956">
          <cell r="AA5956" t="str">
            <v>ROSOLINA</v>
          </cell>
        </row>
        <row r="5957">
          <cell r="AA5957" t="str">
            <v>ROSOLINI</v>
          </cell>
        </row>
        <row r="5958">
          <cell r="AA5958" t="str">
            <v>ROSORA</v>
          </cell>
        </row>
        <row r="5959">
          <cell r="AA5959" t="str">
            <v>ROSSA</v>
          </cell>
        </row>
        <row r="5960">
          <cell r="AA5960" t="str">
            <v>ROSSANA</v>
          </cell>
        </row>
        <row r="5961">
          <cell r="AA5961" t="str">
            <v>ROSSANO</v>
          </cell>
        </row>
        <row r="5962">
          <cell r="AA5962" t="str">
            <v>ROSSANO VENETO</v>
          </cell>
        </row>
        <row r="5963">
          <cell r="AA5963" t="str">
            <v>ROSSIGLIONE</v>
          </cell>
        </row>
        <row r="5964">
          <cell r="AA5964" t="str">
            <v>ROSTA</v>
          </cell>
        </row>
        <row r="5965">
          <cell r="AA5965" t="str">
            <v>ROTA D'IMAGNA</v>
          </cell>
        </row>
        <row r="5966">
          <cell r="AA5966" t="str">
            <v>ROTA GRECA</v>
          </cell>
        </row>
        <row r="5967">
          <cell r="AA5967" t="str">
            <v>ROTELLA</v>
          </cell>
        </row>
        <row r="5968">
          <cell r="AA5968" t="str">
            <v>ROTELLO</v>
          </cell>
        </row>
        <row r="5969">
          <cell r="AA5969" t="str">
            <v>ROTONDA</v>
          </cell>
        </row>
        <row r="5970">
          <cell r="AA5970" t="str">
            <v>ROTONDELLA</v>
          </cell>
        </row>
        <row r="5971">
          <cell r="AA5971" t="str">
            <v>ROTONDI</v>
          </cell>
        </row>
        <row r="5972">
          <cell r="AA5972" t="str">
            <v>ROTTOFRENO</v>
          </cell>
        </row>
        <row r="5973">
          <cell r="AA5973" t="str">
            <v>ROTZO</v>
          </cell>
        </row>
        <row r="5974">
          <cell r="AA5974" t="str">
            <v>ROURE</v>
          </cell>
        </row>
        <row r="5975">
          <cell r="AA5975" t="str">
            <v>ROVAGNATE</v>
          </cell>
        </row>
        <row r="5976">
          <cell r="AA5976" t="str">
            <v>ROVASENDA</v>
          </cell>
        </row>
        <row r="5977">
          <cell r="AA5977" t="str">
            <v>ROVATO</v>
          </cell>
        </row>
        <row r="5978">
          <cell r="AA5978" t="str">
            <v>ROVEGNO</v>
          </cell>
        </row>
        <row r="5979">
          <cell r="AA5979" t="str">
            <v>ROVELLASCA</v>
          </cell>
        </row>
        <row r="5980">
          <cell r="AA5980" t="str">
            <v>ROVELLO PORRO</v>
          </cell>
        </row>
        <row r="5981">
          <cell r="AA5981" t="str">
            <v>ROVERBELLA</v>
          </cell>
        </row>
        <row r="5982">
          <cell r="AA5982" t="str">
            <v>ROVERCHIARA</v>
          </cell>
        </row>
        <row r="5983">
          <cell r="AA5983" t="str">
            <v>ROVERE' DELLA LUNA</v>
          </cell>
        </row>
        <row r="5984">
          <cell r="AA5984" t="str">
            <v>ROVERE' VERONESE</v>
          </cell>
        </row>
        <row r="5985">
          <cell r="AA5985" t="str">
            <v>ROVEREDO DI GUA'</v>
          </cell>
        </row>
        <row r="5986">
          <cell r="AA5986" t="str">
            <v>ROVEREDO IN PIANO</v>
          </cell>
        </row>
        <row r="5987">
          <cell r="AA5987" t="str">
            <v>ROVESCALA</v>
          </cell>
        </row>
        <row r="5988">
          <cell r="AA5988" t="str">
            <v>ROVETTA</v>
          </cell>
        </row>
        <row r="5989">
          <cell r="AA5989" t="str">
            <v>ROVIANO</v>
          </cell>
        </row>
        <row r="5990">
          <cell r="AA5990" t="str">
            <v>ROVIGO</v>
          </cell>
        </row>
        <row r="5991">
          <cell r="AA5991" t="str">
            <v>ROVITO</v>
          </cell>
        </row>
        <row r="5992">
          <cell r="AA5992" t="str">
            <v>ROVOLON</v>
          </cell>
        </row>
        <row r="5993">
          <cell r="AA5993" t="str">
            <v>ROZZANO</v>
          </cell>
        </row>
        <row r="5994">
          <cell r="AA5994" t="str">
            <v>RUBANO</v>
          </cell>
        </row>
        <row r="5995">
          <cell r="AA5995" t="str">
            <v>RUBIANA</v>
          </cell>
        </row>
        <row r="5996">
          <cell r="AA5996" t="str">
            <v>RUBIERA</v>
          </cell>
        </row>
        <row r="5997">
          <cell r="AA5997" t="str">
            <v>RUDA</v>
          </cell>
        </row>
        <row r="5998">
          <cell r="AA5998" t="str">
            <v>RUDIANO</v>
          </cell>
        </row>
        <row r="5999">
          <cell r="AA5999" t="str">
            <v>RUEGLIO</v>
          </cell>
        </row>
        <row r="6000">
          <cell r="AA6000" t="str">
            <v>RUFFANO</v>
          </cell>
        </row>
        <row r="6001">
          <cell r="AA6001" t="str">
            <v>RUFFIA</v>
          </cell>
        </row>
        <row r="6002">
          <cell r="AA6002" t="str">
            <v>RUFFRE'</v>
          </cell>
        </row>
        <row r="6003">
          <cell r="AA6003" t="str">
            <v>RUFINA</v>
          </cell>
        </row>
        <row r="6004">
          <cell r="AA6004" t="str">
            <v>RUINAS</v>
          </cell>
        </row>
        <row r="6005">
          <cell r="AA6005" t="str">
            <v>RUINO</v>
          </cell>
        </row>
        <row r="6006">
          <cell r="AA6006" t="str">
            <v>RUMO</v>
          </cell>
        </row>
        <row r="6007">
          <cell r="AA6007" t="str">
            <v>RUOTI</v>
          </cell>
        </row>
        <row r="6008">
          <cell r="AA6008" t="str">
            <v>RUSSI</v>
          </cell>
        </row>
        <row r="6009">
          <cell r="AA6009" t="str">
            <v>RUTIGLIANO</v>
          </cell>
        </row>
        <row r="6010">
          <cell r="AA6010" t="str">
            <v>RUTINO</v>
          </cell>
        </row>
        <row r="6011">
          <cell r="AA6011" t="str">
            <v>RUVIANO</v>
          </cell>
        </row>
        <row r="6012">
          <cell r="AA6012" t="str">
            <v>RUVO DEL MONTE</v>
          </cell>
        </row>
        <row r="6013">
          <cell r="AA6013" t="str">
            <v>RUVO DI PUGLIA</v>
          </cell>
        </row>
        <row r="6014">
          <cell r="AA6014" t="str">
            <v>SABAUDIA</v>
          </cell>
        </row>
        <row r="6015">
          <cell r="AA6015" t="str">
            <v>SABBIA</v>
          </cell>
        </row>
        <row r="6016">
          <cell r="AA6016" t="str">
            <v>SABBIO CHIESE</v>
          </cell>
        </row>
        <row r="6017">
          <cell r="AA6017" t="str">
            <v>SABBIONETA</v>
          </cell>
        </row>
        <row r="6018">
          <cell r="AA6018" t="str">
            <v>SACCO</v>
          </cell>
        </row>
        <row r="6019">
          <cell r="AA6019" t="str">
            <v>SACCOLONGO</v>
          </cell>
        </row>
        <row r="6020">
          <cell r="AA6020" t="str">
            <v>SACILE</v>
          </cell>
        </row>
        <row r="6021">
          <cell r="AA6021" t="str">
            <v>SACROFANO</v>
          </cell>
        </row>
        <row r="6022">
          <cell r="AA6022" t="str">
            <v>SADALI</v>
          </cell>
        </row>
        <row r="6023">
          <cell r="AA6023" t="str">
            <v>SAGAMA</v>
          </cell>
        </row>
        <row r="6024">
          <cell r="AA6024" t="str">
            <v>SAGLIANO MICCA</v>
          </cell>
        </row>
        <row r="6025">
          <cell r="AA6025" t="str">
            <v>SAGRADO</v>
          </cell>
        </row>
        <row r="6026">
          <cell r="AA6026" t="str">
            <v>SAGRON MIS</v>
          </cell>
        </row>
        <row r="6027">
          <cell r="AA6027" t="str">
            <v>SAINT CHRISTOPHE</v>
          </cell>
        </row>
        <row r="6028">
          <cell r="AA6028" t="str">
            <v>SAINT DENIS</v>
          </cell>
        </row>
        <row r="6029">
          <cell r="AA6029" t="str">
            <v>SAINT MARCEL</v>
          </cell>
        </row>
        <row r="6030">
          <cell r="AA6030" t="str">
            <v>SAINT NICOLAS</v>
          </cell>
        </row>
        <row r="6031">
          <cell r="AA6031" t="str">
            <v>SAINT OYEN</v>
          </cell>
        </row>
        <row r="6032">
          <cell r="AA6032" t="str">
            <v>SAINT PIERRE</v>
          </cell>
        </row>
        <row r="6033">
          <cell r="AA6033" t="str">
            <v>SAINT RHEMY EN BOSSES</v>
          </cell>
        </row>
        <row r="6034">
          <cell r="AA6034" t="str">
            <v>SAINT VINCENT</v>
          </cell>
        </row>
        <row r="6035">
          <cell r="AA6035" t="str">
            <v>SALA BAGANZA</v>
          </cell>
        </row>
        <row r="6036">
          <cell r="AA6036" t="str">
            <v>SALA BIELLESE</v>
          </cell>
        </row>
        <row r="6037">
          <cell r="AA6037" t="str">
            <v>SALA BOLOGNESE</v>
          </cell>
        </row>
        <row r="6038">
          <cell r="AA6038" t="str">
            <v>SALA COMACINA</v>
          </cell>
        </row>
        <row r="6039">
          <cell r="AA6039" t="str">
            <v>SALA CONSILINA</v>
          </cell>
        </row>
        <row r="6040">
          <cell r="AA6040" t="str">
            <v>SALA MONFERRATO</v>
          </cell>
        </row>
        <row r="6041">
          <cell r="AA6041" t="str">
            <v>SALANDRA</v>
          </cell>
        </row>
        <row r="6042">
          <cell r="AA6042" t="str">
            <v>SALAPARUTA</v>
          </cell>
        </row>
        <row r="6043">
          <cell r="AA6043" t="str">
            <v>SALARA</v>
          </cell>
        </row>
        <row r="6044">
          <cell r="AA6044" t="str">
            <v>SALASCO</v>
          </cell>
        </row>
        <row r="6045">
          <cell r="AA6045" t="str">
            <v>SALASSA</v>
          </cell>
        </row>
        <row r="6046">
          <cell r="AA6046" t="str">
            <v>SALBERTRAND</v>
          </cell>
        </row>
        <row r="6047">
          <cell r="AA6047" t="str">
            <v>SALCEDO</v>
          </cell>
        </row>
        <row r="6048">
          <cell r="AA6048" t="str">
            <v>SALCITO</v>
          </cell>
        </row>
        <row r="6049">
          <cell r="AA6049" t="str">
            <v>SALE</v>
          </cell>
        </row>
        <row r="6050">
          <cell r="AA6050" t="str">
            <v>SALE DELLE LANGHE</v>
          </cell>
        </row>
        <row r="6051">
          <cell r="AA6051" t="str">
            <v>SALE MARASINO</v>
          </cell>
        </row>
        <row r="6052">
          <cell r="AA6052" t="str">
            <v>SALE SAN GIOVANNI</v>
          </cell>
        </row>
        <row r="6053">
          <cell r="AA6053" t="str">
            <v>SALEMI</v>
          </cell>
        </row>
        <row r="6054">
          <cell r="AA6054" t="str">
            <v>SALENTO</v>
          </cell>
        </row>
        <row r="6055">
          <cell r="AA6055" t="str">
            <v>SALERANO CANAVESE</v>
          </cell>
        </row>
        <row r="6056">
          <cell r="AA6056" t="str">
            <v>SALERANO SUL LAMBRO</v>
          </cell>
        </row>
        <row r="6057">
          <cell r="AA6057" t="str">
            <v>SALERNO</v>
          </cell>
        </row>
        <row r="6058">
          <cell r="AA6058" t="str">
            <v>SALETTO</v>
          </cell>
        </row>
        <row r="6059">
          <cell r="AA6059" t="str">
            <v>SALGAREDA</v>
          </cell>
        </row>
        <row r="6060">
          <cell r="AA6060" t="str">
            <v>SALI VERCELLESE</v>
          </cell>
        </row>
        <row r="6061">
          <cell r="AA6061" t="str">
            <v>SALICE SALENTINO</v>
          </cell>
        </row>
        <row r="6062">
          <cell r="AA6062" t="str">
            <v>SALICETO</v>
          </cell>
        </row>
        <row r="6063">
          <cell r="AA6063" t="str">
            <v>SALISANO</v>
          </cell>
        </row>
        <row r="6064">
          <cell r="AA6064" t="str">
            <v>SALIZZOLE</v>
          </cell>
        </row>
        <row r="6065">
          <cell r="AA6065" t="str">
            <v>SALLE</v>
          </cell>
        </row>
        <row r="6066">
          <cell r="AA6066" t="str">
            <v>SALMOUR</v>
          </cell>
        </row>
        <row r="6067">
          <cell r="AA6067" t="str">
            <v>SALO'</v>
          </cell>
        </row>
        <row r="6068">
          <cell r="AA6068" t="str">
            <v>SALORNO</v>
          </cell>
        </row>
        <row r="6069">
          <cell r="AA6069" t="str">
            <v>SALSOMAGGIORE TERME</v>
          </cell>
        </row>
        <row r="6070">
          <cell r="AA6070" t="str">
            <v>SALTARA</v>
          </cell>
        </row>
        <row r="6071">
          <cell r="AA6071" t="str">
            <v>SALTRIO</v>
          </cell>
        </row>
        <row r="6072">
          <cell r="AA6072" t="str">
            <v>SALUDECIO</v>
          </cell>
        </row>
        <row r="6073">
          <cell r="AA6073" t="str">
            <v>SALUGGIA</v>
          </cell>
        </row>
        <row r="6074">
          <cell r="AA6074" t="str">
            <v>SALUSSOLA</v>
          </cell>
        </row>
        <row r="6075">
          <cell r="AA6075" t="str">
            <v>SALUZZO</v>
          </cell>
        </row>
        <row r="6076">
          <cell r="AA6076" t="str">
            <v>SALVE</v>
          </cell>
        </row>
        <row r="6077">
          <cell r="AA6077" t="str">
            <v>SALVIROLA</v>
          </cell>
        </row>
        <row r="6078">
          <cell r="AA6078" t="str">
            <v>SALVITELLE</v>
          </cell>
        </row>
        <row r="6079">
          <cell r="AA6079" t="str">
            <v>SALZA DI PINEROLO</v>
          </cell>
        </row>
        <row r="6080">
          <cell r="AA6080" t="str">
            <v>SALZA IRPINA</v>
          </cell>
        </row>
        <row r="6081">
          <cell r="AA6081" t="str">
            <v>SALZANO</v>
          </cell>
        </row>
        <row r="6082">
          <cell r="AA6082" t="str">
            <v>SAMARATE</v>
          </cell>
        </row>
        <row r="6083">
          <cell r="AA6083" t="str">
            <v>SAMASSI</v>
          </cell>
        </row>
        <row r="6084">
          <cell r="AA6084" t="str">
            <v>SAMATZAI</v>
          </cell>
        </row>
        <row r="6085">
          <cell r="AA6085" t="str">
            <v>SAMBUCA DI SICILIA</v>
          </cell>
        </row>
        <row r="6086">
          <cell r="AA6086" t="str">
            <v>SAMBUCA PISTOIESE</v>
          </cell>
        </row>
        <row r="6087">
          <cell r="AA6087" t="str">
            <v>SAMBUCI</v>
          </cell>
        </row>
        <row r="6088">
          <cell r="AA6088" t="str">
            <v>SAMBUCO</v>
          </cell>
        </row>
        <row r="6089">
          <cell r="AA6089" t="str">
            <v>SAMMICHELE DI BARI</v>
          </cell>
        </row>
        <row r="6090">
          <cell r="AA6090" t="str">
            <v>SAMO</v>
          </cell>
        </row>
        <row r="6091">
          <cell r="AA6091" t="str">
            <v>SAMOLACO</v>
          </cell>
        </row>
        <row r="6092">
          <cell r="AA6092" t="str">
            <v>SAMONE</v>
          </cell>
        </row>
        <row r="6093">
          <cell r="AA6093" t="str">
            <v>SAMONE</v>
          </cell>
        </row>
        <row r="6094">
          <cell r="AA6094" t="str">
            <v>SAMPEYRE</v>
          </cell>
        </row>
        <row r="6095">
          <cell r="AA6095" t="str">
            <v>SAMUGHEO</v>
          </cell>
        </row>
        <row r="6096">
          <cell r="AA6096" t="str">
            <v>SAN BARTOLOMEO AL MARE</v>
          </cell>
        </row>
        <row r="6097">
          <cell r="AA6097" t="str">
            <v>SAN BARTOLOMEO IN GALDO</v>
          </cell>
        </row>
        <row r="6098">
          <cell r="AA6098" t="str">
            <v>SAN BARTOLOMEO VAL CAVARGNA</v>
          </cell>
        </row>
        <row r="6099">
          <cell r="AA6099" t="str">
            <v>SAN BASILE</v>
          </cell>
        </row>
        <row r="6100">
          <cell r="AA6100" t="str">
            <v>SAN BASILIO</v>
          </cell>
        </row>
        <row r="6101">
          <cell r="AA6101" t="str">
            <v>SAN BASSANO</v>
          </cell>
        </row>
        <row r="6102">
          <cell r="AA6102" t="str">
            <v>SAN BELLINO</v>
          </cell>
        </row>
        <row r="6103">
          <cell r="AA6103" t="str">
            <v>SAN BENEDETTO BELBO</v>
          </cell>
        </row>
        <row r="6104">
          <cell r="AA6104" t="str">
            <v>SAN BENEDETTO DEI MARSI</v>
          </cell>
        </row>
        <row r="6105">
          <cell r="AA6105" t="str">
            <v>SAN BENEDETTO DEL TRONTO</v>
          </cell>
        </row>
        <row r="6106">
          <cell r="AA6106" t="str">
            <v>SAN BENEDETTO IN PERILLIS</v>
          </cell>
        </row>
        <row r="6107">
          <cell r="AA6107" t="str">
            <v>SAN BENEDETTO PO</v>
          </cell>
        </row>
        <row r="6108">
          <cell r="AA6108" t="str">
            <v>SAN BENEDETTO ULLANO</v>
          </cell>
        </row>
        <row r="6109">
          <cell r="AA6109" t="str">
            <v>SAN BENEDETTO VAL DI SAMBRO</v>
          </cell>
        </row>
        <row r="6110">
          <cell r="AA6110" t="str">
            <v>SAN BENIGNO CANAVESE</v>
          </cell>
        </row>
        <row r="6111">
          <cell r="AA6111" t="str">
            <v>SAN BERNARDINO VERBANO</v>
          </cell>
        </row>
        <row r="6112">
          <cell r="AA6112" t="str">
            <v>SAN BIAGIO DELLA CIMA</v>
          </cell>
        </row>
        <row r="6113">
          <cell r="AA6113" t="str">
            <v>SAN BIAGIO DI CALLALTA</v>
          </cell>
        </row>
        <row r="6114">
          <cell r="AA6114" t="str">
            <v>SAN BIAGIO PLATANI</v>
          </cell>
        </row>
        <row r="6115">
          <cell r="AA6115" t="str">
            <v>SAN BIAGIO SARACINISCO</v>
          </cell>
        </row>
        <row r="6116">
          <cell r="AA6116" t="str">
            <v>SAN BIASE</v>
          </cell>
        </row>
        <row r="6117">
          <cell r="AA6117" t="str">
            <v>SAN BONIFACIO</v>
          </cell>
        </row>
        <row r="6118">
          <cell r="AA6118" t="str">
            <v>SAN BUONO</v>
          </cell>
        </row>
        <row r="6119">
          <cell r="AA6119" t="str">
            <v>SAN CALOGERO</v>
          </cell>
        </row>
        <row r="6120">
          <cell r="AA6120" t="str">
            <v>SAN CANDIDO</v>
          </cell>
        </row>
        <row r="6121">
          <cell r="AA6121" t="str">
            <v>SAN CANZIAN D'ISONZO</v>
          </cell>
        </row>
        <row r="6122">
          <cell r="AA6122" t="str">
            <v>SAN CARLO CANAVESE</v>
          </cell>
        </row>
        <row r="6123">
          <cell r="AA6123" t="str">
            <v>SAN CASCIANO DEI BAGNI</v>
          </cell>
        </row>
        <row r="6124">
          <cell r="AA6124" t="str">
            <v>SAN CASCIANO IN VAL DI PESA</v>
          </cell>
        </row>
        <row r="6125">
          <cell r="AA6125" t="str">
            <v>SAN CASSIANO</v>
          </cell>
        </row>
        <row r="6126">
          <cell r="AA6126" t="str">
            <v>SAN CATALDO</v>
          </cell>
        </row>
        <row r="6127">
          <cell r="AA6127" t="str">
            <v>SAN CESAREO</v>
          </cell>
        </row>
        <row r="6128">
          <cell r="AA6128" t="str">
            <v>SAN CESARIO DI LECCE</v>
          </cell>
        </row>
        <row r="6129">
          <cell r="AA6129" t="str">
            <v>SAN CESARIO SUL PANARO</v>
          </cell>
        </row>
        <row r="6130">
          <cell r="AA6130" t="str">
            <v>SAN CHIRICO NUOVO</v>
          </cell>
        </row>
        <row r="6131">
          <cell r="AA6131" t="str">
            <v>SAN CHIRICO RAPARO</v>
          </cell>
        </row>
        <row r="6132">
          <cell r="AA6132" t="str">
            <v>SAN CIPIRELLO</v>
          </cell>
        </row>
        <row r="6133">
          <cell r="AA6133" t="str">
            <v>SAN CIPRIANO D'AVERSA</v>
          </cell>
        </row>
        <row r="6134">
          <cell r="AA6134" t="str">
            <v>SAN CIPRIANO PICENTINO</v>
          </cell>
        </row>
        <row r="6135">
          <cell r="AA6135" t="str">
            <v>SAN CIPRIANO PO</v>
          </cell>
        </row>
        <row r="6136">
          <cell r="AA6136" t="str">
            <v>SAN CLEMENTE</v>
          </cell>
        </row>
        <row r="6137">
          <cell r="AA6137" t="str">
            <v>SAN COLOMBANO AL LAMBRO</v>
          </cell>
        </row>
        <row r="6138">
          <cell r="AA6138" t="str">
            <v>SAN COLOMBANO BELMONTE</v>
          </cell>
        </row>
        <row r="6139">
          <cell r="AA6139" t="str">
            <v>SAN COLOMBANO CERTENOLI</v>
          </cell>
        </row>
        <row r="6140">
          <cell r="AA6140" t="str">
            <v>SAN CONO</v>
          </cell>
        </row>
        <row r="6141">
          <cell r="AA6141" t="str">
            <v>SAN COSMO ALBANESE</v>
          </cell>
        </row>
        <row r="6142">
          <cell r="AA6142" t="str">
            <v>SAN COSTANTINO ALBANESE</v>
          </cell>
        </row>
        <row r="6143">
          <cell r="AA6143" t="str">
            <v>SAN COSTANTINO CALABRO</v>
          </cell>
        </row>
        <row r="6144">
          <cell r="AA6144" t="str">
            <v>SAN COSTANZO</v>
          </cell>
        </row>
        <row r="6145">
          <cell r="AA6145" t="str">
            <v>SAN CRISTOFORO</v>
          </cell>
        </row>
        <row r="6146">
          <cell r="AA6146" t="str">
            <v>SAN DAMIANO AL COLLE</v>
          </cell>
        </row>
        <row r="6147">
          <cell r="AA6147" t="str">
            <v>SAN DAMIANO D'ASTI</v>
          </cell>
        </row>
        <row r="6148">
          <cell r="AA6148" t="str">
            <v>SAN DAMIANO MACRA</v>
          </cell>
        </row>
        <row r="6149">
          <cell r="AA6149" t="str">
            <v>SAN DANIELE DEL FRIULI</v>
          </cell>
        </row>
        <row r="6150">
          <cell r="AA6150" t="str">
            <v>SAN DANIELE PO</v>
          </cell>
        </row>
        <row r="6151">
          <cell r="AA6151" t="str">
            <v>SAN DEMETRIO CORONE</v>
          </cell>
        </row>
        <row r="6152">
          <cell r="AA6152" t="str">
            <v>SAN DEMETRIO NE' VESTINI</v>
          </cell>
        </row>
        <row r="6153">
          <cell r="AA6153" t="str">
            <v>SAN DIDERO</v>
          </cell>
        </row>
        <row r="6154">
          <cell r="AA6154" t="str">
            <v>SAN DONA' DI PIAVE</v>
          </cell>
        </row>
        <row r="6155">
          <cell r="AA6155" t="str">
            <v>SAN DONACI</v>
          </cell>
        </row>
        <row r="6156">
          <cell r="AA6156" t="str">
            <v>SAN DONATO DI LECCE</v>
          </cell>
        </row>
        <row r="6157">
          <cell r="AA6157" t="str">
            <v>SAN DONATO DI NINEA</v>
          </cell>
        </row>
        <row r="6158">
          <cell r="AA6158" t="str">
            <v>SAN DONATO MILANESE</v>
          </cell>
        </row>
        <row r="6159">
          <cell r="AA6159" t="str">
            <v>SAN DONATO VAL DI COMINO</v>
          </cell>
        </row>
        <row r="6160">
          <cell r="AA6160" t="str">
            <v>SAN DORLIGO DELLA VALLE</v>
          </cell>
        </row>
        <row r="6161">
          <cell r="AA6161" t="str">
            <v>SAN FEDELE INTELVI</v>
          </cell>
        </row>
        <row r="6162">
          <cell r="AA6162" t="str">
            <v>SAN FELE</v>
          </cell>
        </row>
        <row r="6163">
          <cell r="AA6163" t="str">
            <v>SAN FELICE A CANCELLO</v>
          </cell>
        </row>
        <row r="6164">
          <cell r="AA6164" t="str">
            <v>SAN FELICE CIRCEO</v>
          </cell>
        </row>
        <row r="6165">
          <cell r="AA6165" t="str">
            <v>SAN FELICE DEL BENACO</v>
          </cell>
        </row>
        <row r="6166">
          <cell r="AA6166" t="str">
            <v>SAN FELICE DEL MOLISE</v>
          </cell>
        </row>
        <row r="6167">
          <cell r="AA6167" t="str">
            <v>SAN FELICE SUL PANARO</v>
          </cell>
        </row>
        <row r="6168">
          <cell r="AA6168" t="str">
            <v>SAN FERDINANDO</v>
          </cell>
        </row>
        <row r="6169">
          <cell r="AA6169" t="str">
            <v>SAN FERDINANDO DI PUGLIA</v>
          </cell>
        </row>
        <row r="6170">
          <cell r="AA6170" t="str">
            <v>SAN FERMO DELLA BATTAGLIA</v>
          </cell>
        </row>
        <row r="6171">
          <cell r="AA6171" t="str">
            <v>SAN FILI</v>
          </cell>
        </row>
        <row r="6172">
          <cell r="AA6172" t="str">
            <v>SAN FILIPPO DEL MELA</v>
          </cell>
        </row>
        <row r="6173">
          <cell r="AA6173" t="str">
            <v>SAN FIOR</v>
          </cell>
        </row>
        <row r="6174">
          <cell r="AA6174" t="str">
            <v>SAN FIORANO</v>
          </cell>
        </row>
        <row r="6175">
          <cell r="AA6175" t="str">
            <v>SAN FLORIANO DEL COLLIO</v>
          </cell>
        </row>
        <row r="6176">
          <cell r="AA6176" t="str">
            <v>SAN FLORO</v>
          </cell>
        </row>
        <row r="6177">
          <cell r="AA6177" t="str">
            <v>SAN FRANCESCO AL CAMPO</v>
          </cell>
        </row>
        <row r="6178">
          <cell r="AA6178" t="str">
            <v>SAN FRATELLO</v>
          </cell>
        </row>
        <row r="6179">
          <cell r="AA6179" t="str">
            <v>SAN GAVINO MONREALE</v>
          </cell>
        </row>
        <row r="6180">
          <cell r="AA6180" t="str">
            <v>SAN GEMINI</v>
          </cell>
        </row>
        <row r="6181">
          <cell r="AA6181" t="str">
            <v>SAN GENESIO ATESINO</v>
          </cell>
        </row>
        <row r="6182">
          <cell r="AA6182" t="str">
            <v>SAN GENESIO ED UNITI</v>
          </cell>
        </row>
        <row r="6183">
          <cell r="AA6183" t="str">
            <v>SAN GENNARO VESUVIANO</v>
          </cell>
        </row>
        <row r="6184">
          <cell r="AA6184" t="str">
            <v>SAN GERMANO CHISONE</v>
          </cell>
        </row>
        <row r="6185">
          <cell r="AA6185" t="str">
            <v>SAN GERMANO DEI BERICI</v>
          </cell>
        </row>
        <row r="6186">
          <cell r="AA6186" t="str">
            <v>SAN GERMANO VERCELLESE</v>
          </cell>
        </row>
        <row r="6187">
          <cell r="AA6187" t="str">
            <v>SAN GERVASIO BRESCIANO</v>
          </cell>
        </row>
        <row r="6188">
          <cell r="AA6188" t="str">
            <v>SAN GIACOMO DEGLI SCHIAVONI</v>
          </cell>
        </row>
        <row r="6189">
          <cell r="AA6189" t="str">
            <v>SAN GIACOMO DELLE SEGNATE</v>
          </cell>
        </row>
        <row r="6190">
          <cell r="AA6190" t="str">
            <v>SAN GIACOMO FILIPPO</v>
          </cell>
        </row>
        <row r="6191">
          <cell r="AA6191" t="str">
            <v>SAN GIACOMO VERCELLESE</v>
          </cell>
        </row>
        <row r="6192">
          <cell r="AA6192" t="str">
            <v>SAN GILLIO</v>
          </cell>
        </row>
        <row r="6193">
          <cell r="AA6193" t="str">
            <v>SAN GIMIGNANO</v>
          </cell>
        </row>
        <row r="6194">
          <cell r="AA6194" t="str">
            <v>SAN GINESIO</v>
          </cell>
        </row>
        <row r="6195">
          <cell r="AA6195" t="str">
            <v>SAN GIORGIO A CREMANO</v>
          </cell>
        </row>
        <row r="6196">
          <cell r="AA6196" t="str">
            <v>SAN GIORGIO A LIRI</v>
          </cell>
        </row>
        <row r="6197">
          <cell r="AA6197" t="str">
            <v>SAN GIORGIO ALBANESE</v>
          </cell>
        </row>
        <row r="6198">
          <cell r="AA6198" t="str">
            <v>SAN GIORGIO CANAVESE</v>
          </cell>
        </row>
        <row r="6199">
          <cell r="AA6199" t="str">
            <v>SAN GIORGIO DEL SANNIO</v>
          </cell>
        </row>
        <row r="6200">
          <cell r="AA6200" t="str">
            <v>SAN GIORGIO DELLA RICHINVELDA</v>
          </cell>
        </row>
        <row r="6201">
          <cell r="AA6201" t="str">
            <v>SAN GIORGIO DELLE PERTICHE</v>
          </cell>
        </row>
        <row r="6202">
          <cell r="AA6202" t="str">
            <v>SAN GIORGIO DI LOMELLINA</v>
          </cell>
        </row>
        <row r="6203">
          <cell r="AA6203" t="str">
            <v>SAN GIORGIO DI MANTOVA</v>
          </cell>
        </row>
        <row r="6204">
          <cell r="AA6204" t="str">
            <v>SAN GIORGIO DI NOGARO</v>
          </cell>
        </row>
        <row r="6205">
          <cell r="AA6205" t="str">
            <v>SAN GIORGIO DI PESARO</v>
          </cell>
        </row>
        <row r="6206">
          <cell r="AA6206" t="str">
            <v>SAN GIORGIO DI PIANO</v>
          </cell>
        </row>
        <row r="6207">
          <cell r="AA6207" t="str">
            <v>SAN GIORGIO IN BOSCO</v>
          </cell>
        </row>
        <row r="6208">
          <cell r="AA6208" t="str">
            <v>SAN GIORGIO IONICO</v>
          </cell>
        </row>
        <row r="6209">
          <cell r="AA6209" t="str">
            <v>SAN GIORGIO LA MOLARA</v>
          </cell>
        </row>
        <row r="6210">
          <cell r="AA6210" t="str">
            <v>SAN GIORGIO LUCANO</v>
          </cell>
        </row>
        <row r="6211">
          <cell r="AA6211" t="str">
            <v>SAN GIORGIO MONFERRATO</v>
          </cell>
        </row>
        <row r="6212">
          <cell r="AA6212" t="str">
            <v>SAN GIORGIO MORGETO</v>
          </cell>
        </row>
        <row r="6213">
          <cell r="AA6213" t="str">
            <v>SAN GIORGIO PIACENTINO</v>
          </cell>
        </row>
        <row r="6214">
          <cell r="AA6214" t="str">
            <v>SAN GIORGIO SCARAMPI</v>
          </cell>
        </row>
        <row r="6215">
          <cell r="AA6215" t="str">
            <v>SAN GIORGIO SU LEGNANO</v>
          </cell>
        </row>
        <row r="6216">
          <cell r="AA6216" t="str">
            <v>SAN GIORIO DI SUSA</v>
          </cell>
        </row>
        <row r="6217">
          <cell r="AA6217" t="str">
            <v>SAN GIOVANNI A PIRO</v>
          </cell>
        </row>
        <row r="6218">
          <cell r="AA6218" t="str">
            <v>SAN GIOVANNI AL NATISONE</v>
          </cell>
        </row>
        <row r="6219">
          <cell r="AA6219" t="str">
            <v>SAN GIOVANNI BIANCO</v>
          </cell>
        </row>
        <row r="6220">
          <cell r="AA6220" t="str">
            <v>SAN GIOVANNI D'ASSO</v>
          </cell>
        </row>
        <row r="6221">
          <cell r="AA6221" t="str">
            <v>SAN GIOVANNI DEL DOSSO</v>
          </cell>
        </row>
        <row r="6222">
          <cell r="AA6222" t="str">
            <v>SAN GIOVANNI DI GERACE</v>
          </cell>
        </row>
        <row r="6223">
          <cell r="AA6223" t="str">
            <v>SAN GIOVANNI GEMINI</v>
          </cell>
        </row>
        <row r="6224">
          <cell r="AA6224" t="str">
            <v>SAN GIOVANNI ILARIONE</v>
          </cell>
        </row>
        <row r="6225">
          <cell r="AA6225" t="str">
            <v>SAN GIOVANNI IN CROCE</v>
          </cell>
        </row>
        <row r="6226">
          <cell r="AA6226" t="str">
            <v>SAN GIOVANNI IN FIORE</v>
          </cell>
        </row>
        <row r="6227">
          <cell r="AA6227" t="str">
            <v>SAN GIOVANNI IN GALDO</v>
          </cell>
        </row>
        <row r="6228">
          <cell r="AA6228" t="str">
            <v>SAN GIOVANNI IN MARIGNANO</v>
          </cell>
        </row>
        <row r="6229">
          <cell r="AA6229" t="str">
            <v>SAN GIOVANNI IN PERSICETO</v>
          </cell>
        </row>
        <row r="6230">
          <cell r="AA6230" t="str">
            <v>SAN GIOVANNI INCARICO</v>
          </cell>
        </row>
        <row r="6231">
          <cell r="AA6231" t="str">
            <v>SAN GIOVANNI LA PUNTA</v>
          </cell>
        </row>
        <row r="6232">
          <cell r="AA6232" t="str">
            <v>SAN GIOVANNI LIPIONI</v>
          </cell>
        </row>
        <row r="6233">
          <cell r="AA6233" t="str">
            <v>SAN GIOVANNI LUPATOTO</v>
          </cell>
        </row>
        <row r="6234">
          <cell r="AA6234" t="str">
            <v>SAN GIOVANNI ROTONDO</v>
          </cell>
        </row>
        <row r="6235">
          <cell r="AA6235" t="str">
            <v>SAN GIOVANNI SUERGIU</v>
          </cell>
        </row>
        <row r="6236">
          <cell r="AA6236" t="str">
            <v>SAN GIOVANNI TEATINO</v>
          </cell>
        </row>
        <row r="6237">
          <cell r="AA6237" t="str">
            <v>SAN GIOVANNI VALDARNO</v>
          </cell>
        </row>
        <row r="6238">
          <cell r="AA6238" t="str">
            <v>SAN GIULIANO DEL SANNIO</v>
          </cell>
        </row>
        <row r="6239">
          <cell r="AA6239" t="str">
            <v>SAN GIULIANO DI PUGLIA</v>
          </cell>
        </row>
        <row r="6240">
          <cell r="AA6240" t="str">
            <v>SAN GIULIANO MILANESE</v>
          </cell>
        </row>
        <row r="6241">
          <cell r="AA6241" t="str">
            <v>SAN GIULIANO TERME</v>
          </cell>
        </row>
        <row r="6242">
          <cell r="AA6242" t="str">
            <v>SAN GIUSEPPE JATO</v>
          </cell>
        </row>
        <row r="6243">
          <cell r="AA6243" t="str">
            <v>SAN GIUSEPPE VESUVIANO</v>
          </cell>
        </row>
        <row r="6244">
          <cell r="AA6244" t="str">
            <v>SAN GIUSTINO</v>
          </cell>
        </row>
        <row r="6245">
          <cell r="AA6245" t="str">
            <v>SAN GIUSTO CANAVESE</v>
          </cell>
        </row>
        <row r="6246">
          <cell r="AA6246" t="str">
            <v>SAN GODENZO</v>
          </cell>
        </row>
        <row r="6247">
          <cell r="AA6247" t="str">
            <v>SAN GREGORIO DA SASSOLA</v>
          </cell>
        </row>
        <row r="6248">
          <cell r="AA6248" t="str">
            <v>SAN GREGORIO DI CATANIA</v>
          </cell>
        </row>
        <row r="6249">
          <cell r="AA6249" t="str">
            <v>SAN GREGORIO D'IPPONA</v>
          </cell>
        </row>
        <row r="6250">
          <cell r="AA6250" t="str">
            <v>SAN GREGORIO MAGNO</v>
          </cell>
        </row>
        <row r="6251">
          <cell r="AA6251" t="str">
            <v>SAN GREGORIO MATESE</v>
          </cell>
        </row>
        <row r="6252">
          <cell r="AA6252" t="str">
            <v>SAN GREGORIO NELLE ALPI</v>
          </cell>
        </row>
        <row r="6253">
          <cell r="AA6253" t="str">
            <v>SAN LAZZARO DI SAVENA</v>
          </cell>
        </row>
        <row r="6254">
          <cell r="AA6254" t="str">
            <v>SAN LEO</v>
          </cell>
        </row>
        <row r="6255">
          <cell r="AA6255" t="str">
            <v>SAN LEONARDO</v>
          </cell>
        </row>
        <row r="6256">
          <cell r="AA6256" t="str">
            <v>SAN LEONARDO IN PASSIRIA</v>
          </cell>
        </row>
        <row r="6257">
          <cell r="AA6257" t="str">
            <v>SAN LEUCIO DEL SANNIO</v>
          </cell>
        </row>
        <row r="6258">
          <cell r="AA6258" t="str">
            <v>SAN LORENZELLO</v>
          </cell>
        </row>
        <row r="6259">
          <cell r="AA6259" t="str">
            <v>SAN LORENZO</v>
          </cell>
        </row>
        <row r="6260">
          <cell r="AA6260" t="str">
            <v>SAN LORENZO AL MARE</v>
          </cell>
        </row>
        <row r="6261">
          <cell r="AA6261" t="str">
            <v>SAN LORENZO BELLIZZI</v>
          </cell>
        </row>
        <row r="6262">
          <cell r="AA6262" t="str">
            <v>SAN LORENZO DEL VALLO</v>
          </cell>
        </row>
        <row r="6263">
          <cell r="AA6263" t="str">
            <v>SAN LORENZO DI SEBATO</v>
          </cell>
        </row>
        <row r="6264">
          <cell r="AA6264" t="str">
            <v>SAN LORENZO IN BANALE</v>
          </cell>
        </row>
        <row r="6265">
          <cell r="AA6265" t="str">
            <v>SAN LORENZO IN CAMPO</v>
          </cell>
        </row>
        <row r="6266">
          <cell r="AA6266" t="str">
            <v>SAN LORENZO ISONTINO</v>
          </cell>
        </row>
        <row r="6267">
          <cell r="AA6267" t="str">
            <v>SAN LORENZO MAGGIORE</v>
          </cell>
        </row>
        <row r="6268">
          <cell r="AA6268" t="str">
            <v>SAN LORENZO NUOVO</v>
          </cell>
        </row>
        <row r="6269">
          <cell r="AA6269" t="str">
            <v>SAN LUCA</v>
          </cell>
        </row>
        <row r="6270">
          <cell r="AA6270" t="str">
            <v>SAN LUCIDO</v>
          </cell>
        </row>
        <row r="6271">
          <cell r="AA6271" t="str">
            <v>SAN LUPO</v>
          </cell>
        </row>
        <row r="6272">
          <cell r="AA6272" t="str">
            <v>SAN MANGO D'AQUINO</v>
          </cell>
        </row>
        <row r="6273">
          <cell r="AA6273" t="str">
            <v>SAN MANGO PIEMONTE</v>
          </cell>
        </row>
        <row r="6274">
          <cell r="AA6274" t="str">
            <v>SAN MANGO SUL CALORE</v>
          </cell>
        </row>
        <row r="6275">
          <cell r="AA6275" t="str">
            <v>SAN MARCELLINO</v>
          </cell>
        </row>
        <row r="6276">
          <cell r="AA6276" t="str">
            <v>SAN MARCELLO</v>
          </cell>
        </row>
        <row r="6277">
          <cell r="AA6277" t="str">
            <v>SAN MARCELLO PISTOIESE</v>
          </cell>
        </row>
        <row r="6278">
          <cell r="AA6278" t="str">
            <v>SAN MARCO ARGENTANO</v>
          </cell>
        </row>
        <row r="6279">
          <cell r="AA6279" t="str">
            <v>SAN MARCO D'ALUNZIO</v>
          </cell>
        </row>
        <row r="6280">
          <cell r="AA6280" t="str">
            <v>SAN MARCO DEI CAVOTI</v>
          </cell>
        </row>
        <row r="6281">
          <cell r="AA6281" t="str">
            <v>SAN MARCO EVANGELISTA</v>
          </cell>
        </row>
        <row r="6282">
          <cell r="AA6282" t="str">
            <v>SAN MARCO IN LAMIS</v>
          </cell>
        </row>
        <row r="6283">
          <cell r="AA6283" t="str">
            <v>SAN MARCO LA CATOLA</v>
          </cell>
        </row>
        <row r="6284">
          <cell r="AA6284" t="str">
            <v>SAN MARTINO AL TAGLIAMENTO</v>
          </cell>
        </row>
        <row r="6285">
          <cell r="AA6285" t="str">
            <v>SAN MARTINO ALFIERI</v>
          </cell>
        </row>
        <row r="6286">
          <cell r="AA6286" t="str">
            <v>SAN MARTINO BUON ALBERGO</v>
          </cell>
        </row>
        <row r="6287">
          <cell r="AA6287" t="str">
            <v>SAN MARTINO CANAVESE</v>
          </cell>
        </row>
        <row r="6288">
          <cell r="AA6288" t="str">
            <v>SAN MARTINO D'AGRI</v>
          </cell>
        </row>
        <row r="6289">
          <cell r="AA6289" t="str">
            <v>SAN MARTINO DALL'ARGINE</v>
          </cell>
        </row>
        <row r="6290">
          <cell r="AA6290" t="str">
            <v>SAN MARTINO DEL LAGO</v>
          </cell>
        </row>
        <row r="6291">
          <cell r="AA6291" t="str">
            <v>SAN MARTINO DI FINITA</v>
          </cell>
        </row>
        <row r="6292">
          <cell r="AA6292" t="str">
            <v>SAN MARTINO DI LUPARI</v>
          </cell>
        </row>
        <row r="6293">
          <cell r="AA6293" t="str">
            <v>SAN MARTINO DI VENEZZE</v>
          </cell>
        </row>
        <row r="6294">
          <cell r="AA6294" t="str">
            <v>SAN MARTINO IN BADIA</v>
          </cell>
        </row>
        <row r="6295">
          <cell r="AA6295" t="str">
            <v>SAN MARTINO IN PASSIRIA</v>
          </cell>
        </row>
        <row r="6296">
          <cell r="AA6296" t="str">
            <v>SAN MARTINO IN PENSILIS</v>
          </cell>
        </row>
        <row r="6297">
          <cell r="AA6297" t="str">
            <v>SAN MARTINO IN RIO</v>
          </cell>
        </row>
        <row r="6298">
          <cell r="AA6298" t="str">
            <v>SAN MARTINO IN STRADA</v>
          </cell>
        </row>
        <row r="6299">
          <cell r="AA6299" t="str">
            <v>SAN MARTINO SANNITA</v>
          </cell>
        </row>
        <row r="6300">
          <cell r="AA6300" t="str">
            <v>SAN MARTINO SICCOMARIO</v>
          </cell>
        </row>
        <row r="6301">
          <cell r="AA6301" t="str">
            <v>SAN MARTINO SULLA MARRUCINA</v>
          </cell>
        </row>
        <row r="6302">
          <cell r="AA6302" t="str">
            <v>SAN MARTINO VALLE CAUDINA</v>
          </cell>
        </row>
        <row r="6303">
          <cell r="AA6303" t="str">
            <v>SAN MARZANO DI SAN GIUSEPPE</v>
          </cell>
        </row>
        <row r="6304">
          <cell r="AA6304" t="str">
            <v>SAN MARZANO OLIVETO</v>
          </cell>
        </row>
        <row r="6305">
          <cell r="AA6305" t="str">
            <v>SAN MARZANO SUL SARNO</v>
          </cell>
        </row>
        <row r="6306">
          <cell r="AA6306" t="str">
            <v>SAN MASSIMO</v>
          </cell>
        </row>
        <row r="6307">
          <cell r="AA6307" t="str">
            <v>SAN MAURIZIO CANAVESE</v>
          </cell>
        </row>
        <row r="6308">
          <cell r="AA6308" t="str">
            <v>SAN MAURIZIO D'OPAGLIO</v>
          </cell>
        </row>
        <row r="6309">
          <cell r="AA6309" t="str">
            <v>SAN MAURO CASTELVERDE</v>
          </cell>
        </row>
        <row r="6310">
          <cell r="AA6310" t="str">
            <v>SAN MAURO CILENTO</v>
          </cell>
        </row>
        <row r="6311">
          <cell r="AA6311" t="str">
            <v>SAN MAURO DI SALINE</v>
          </cell>
        </row>
        <row r="6312">
          <cell r="AA6312" t="str">
            <v>SAN MAURO FORTE</v>
          </cell>
        </row>
        <row r="6313">
          <cell r="AA6313" t="str">
            <v>SAN MAURO LA BRUCA</v>
          </cell>
        </row>
        <row r="6314">
          <cell r="AA6314" t="str">
            <v>SAN MAURO MARCHESATO</v>
          </cell>
        </row>
        <row r="6315">
          <cell r="AA6315" t="str">
            <v>SAN MAURO PASCOLI</v>
          </cell>
        </row>
        <row r="6316">
          <cell r="AA6316" t="str">
            <v>SAN MAURO TORINESE</v>
          </cell>
        </row>
        <row r="6317">
          <cell r="AA6317" t="str">
            <v>SAN MICHELE AL TAGLIAMENTO</v>
          </cell>
        </row>
        <row r="6318">
          <cell r="AA6318" t="str">
            <v>SAN MICHELE ALL'ADIGE</v>
          </cell>
        </row>
        <row r="6319">
          <cell r="AA6319" t="str">
            <v>SAN MICHELE DI GANZARIA</v>
          </cell>
        </row>
        <row r="6320">
          <cell r="AA6320" t="str">
            <v>SAN MICHELE DI SERINO</v>
          </cell>
        </row>
        <row r="6321">
          <cell r="AA6321" t="str">
            <v>SAN MICHELE MONDOVI'</v>
          </cell>
        </row>
        <row r="6322">
          <cell r="AA6322" t="str">
            <v>SAN MICHELE SALENTINO</v>
          </cell>
        </row>
        <row r="6323">
          <cell r="AA6323" t="str">
            <v>SAN MINIATO</v>
          </cell>
        </row>
        <row r="6324">
          <cell r="AA6324" t="str">
            <v>SAN NAZARIO</v>
          </cell>
        </row>
        <row r="6325">
          <cell r="AA6325" t="str">
            <v>SAN NAZZARO</v>
          </cell>
        </row>
        <row r="6326">
          <cell r="AA6326" t="str">
            <v>SAN NAZZARO SESIA</v>
          </cell>
        </row>
        <row r="6327">
          <cell r="AA6327" t="str">
            <v>SAN NAZZARO VAL CAVARGNA</v>
          </cell>
        </row>
        <row r="6328">
          <cell r="AA6328" t="str">
            <v>SAN NICOLA ARCELLA</v>
          </cell>
        </row>
        <row r="6329">
          <cell r="AA6329" t="str">
            <v>SAN NICOLA BARONIA</v>
          </cell>
        </row>
        <row r="6330">
          <cell r="AA6330" t="str">
            <v>SAN NICOLA DA CRISSA</v>
          </cell>
        </row>
        <row r="6331">
          <cell r="AA6331" t="str">
            <v>SAN NICOLA DELL'ALTO</v>
          </cell>
        </row>
        <row r="6332">
          <cell r="AA6332" t="str">
            <v>SAN NICOLA LA STRADA</v>
          </cell>
        </row>
        <row r="6333">
          <cell r="AA6333" t="str">
            <v>SAN NICOLA MANFREDI</v>
          </cell>
        </row>
        <row r="6334">
          <cell r="AA6334" t="str">
            <v>SAN NICOLO' D'ARCIDANO</v>
          </cell>
        </row>
        <row r="6335">
          <cell r="AA6335" t="str">
            <v>SAN NICOLO' DI COMELICO</v>
          </cell>
        </row>
        <row r="6336">
          <cell r="AA6336" t="str">
            <v>SAN NICOLO' GERREI</v>
          </cell>
        </row>
        <row r="6337">
          <cell r="AA6337" t="str">
            <v>SAN PANCRAZIO</v>
          </cell>
        </row>
        <row r="6338">
          <cell r="AA6338" t="str">
            <v>SAN PANCRAZIO SALENTINO</v>
          </cell>
        </row>
        <row r="6339">
          <cell r="AA6339" t="str">
            <v>SAN PAOLO</v>
          </cell>
        </row>
        <row r="6340">
          <cell r="AA6340" t="str">
            <v>SAN PAOLO ALBANESE</v>
          </cell>
        </row>
        <row r="6341">
          <cell r="AA6341" t="str">
            <v>SAN PAOLO BEL SITO</v>
          </cell>
        </row>
        <row r="6342">
          <cell r="AA6342" t="str">
            <v>SAN PAOLO CERVO</v>
          </cell>
        </row>
        <row r="6343">
          <cell r="AA6343" t="str">
            <v>SAN PAOLO D'ARGON</v>
          </cell>
        </row>
        <row r="6344">
          <cell r="AA6344" t="str">
            <v>SAN PAOLO DI CIVITATE</v>
          </cell>
        </row>
        <row r="6345">
          <cell r="AA6345" t="str">
            <v>SAN PAOLO DI JESI</v>
          </cell>
        </row>
        <row r="6346">
          <cell r="AA6346" t="str">
            <v>SAN PAOLO SOLBRITO</v>
          </cell>
        </row>
        <row r="6347">
          <cell r="AA6347" t="str">
            <v>SAN PELLEGRINO TERME</v>
          </cell>
        </row>
        <row r="6348">
          <cell r="AA6348" t="str">
            <v>SAN PIER D'ISONZO</v>
          </cell>
        </row>
        <row r="6349">
          <cell r="AA6349" t="str">
            <v>SAN PIER NICETO</v>
          </cell>
        </row>
        <row r="6350">
          <cell r="AA6350" t="str">
            <v>SAN PIERO A SIEVE</v>
          </cell>
        </row>
        <row r="6351">
          <cell r="AA6351" t="str">
            <v>SAN PIERO PATTI</v>
          </cell>
        </row>
        <row r="6352">
          <cell r="AA6352" t="str">
            <v>SAN PIETRO A MAIDA</v>
          </cell>
        </row>
        <row r="6353">
          <cell r="AA6353" t="str">
            <v>SAN PIETRO AL NATISONE</v>
          </cell>
        </row>
        <row r="6354">
          <cell r="AA6354" t="str">
            <v>SAN PIETRO AL TANAGRO</v>
          </cell>
        </row>
        <row r="6355">
          <cell r="AA6355" t="str">
            <v>SAN PIETRO APOSTOLO</v>
          </cell>
        </row>
        <row r="6356">
          <cell r="AA6356" t="str">
            <v>SAN PIETRO AVELLANA</v>
          </cell>
        </row>
        <row r="6357">
          <cell r="AA6357" t="str">
            <v>SAN PIETRO CLARENZA</v>
          </cell>
        </row>
        <row r="6358">
          <cell r="AA6358" t="str">
            <v>SAN PIETRO DI CADORE</v>
          </cell>
        </row>
        <row r="6359">
          <cell r="AA6359" t="str">
            <v>SAN PIETRO DI CARIDA'</v>
          </cell>
        </row>
        <row r="6360">
          <cell r="AA6360" t="str">
            <v>SAN PIETRO DI FELETTO</v>
          </cell>
        </row>
        <row r="6361">
          <cell r="AA6361" t="str">
            <v>SAN PIETRO DI MORUBIO</v>
          </cell>
        </row>
        <row r="6362">
          <cell r="AA6362" t="str">
            <v>SAN PIETRO IN AMANTEA</v>
          </cell>
        </row>
        <row r="6363">
          <cell r="AA6363" t="str">
            <v>SAN PIETRO IN CARIANO</v>
          </cell>
        </row>
        <row r="6364">
          <cell r="AA6364" t="str">
            <v>SAN PIETRO IN CASALE</v>
          </cell>
        </row>
        <row r="6365">
          <cell r="AA6365" t="str">
            <v>SAN PIETRO IN CERRO</v>
          </cell>
        </row>
        <row r="6366">
          <cell r="AA6366" t="str">
            <v>SAN PIETRO IN GU</v>
          </cell>
        </row>
        <row r="6367">
          <cell r="AA6367" t="str">
            <v>SAN PIETRO IN GUARANO</v>
          </cell>
        </row>
        <row r="6368">
          <cell r="AA6368" t="str">
            <v>SAN PIETRO IN LAMA</v>
          </cell>
        </row>
        <row r="6369">
          <cell r="AA6369" t="str">
            <v>SAN PIETRO INFINE</v>
          </cell>
        </row>
        <row r="6370">
          <cell r="AA6370" t="str">
            <v>SAN PIETRO MOSEZZO</v>
          </cell>
        </row>
        <row r="6371">
          <cell r="AA6371" t="str">
            <v>SAN PIETRO MUSSOLINO</v>
          </cell>
        </row>
        <row r="6372">
          <cell r="AA6372" t="str">
            <v>SAN PIETRO VAL LEMINA</v>
          </cell>
        </row>
        <row r="6373">
          <cell r="AA6373" t="str">
            <v>SAN PIETRO VERNOTICO</v>
          </cell>
        </row>
        <row r="6374">
          <cell r="AA6374" t="str">
            <v>SAN PIETRO VIMINARIO</v>
          </cell>
        </row>
        <row r="6375">
          <cell r="AA6375" t="str">
            <v>SAN PIO DELLE CAMERE</v>
          </cell>
        </row>
        <row r="6376">
          <cell r="AA6376" t="str">
            <v>SAN POLO DEI CAVALIERI</v>
          </cell>
        </row>
        <row r="6377">
          <cell r="AA6377" t="str">
            <v>SAN POLO D'ENZA</v>
          </cell>
        </row>
        <row r="6378">
          <cell r="AA6378" t="str">
            <v>SAN POLO DI PIAVE</v>
          </cell>
        </row>
        <row r="6379">
          <cell r="AA6379" t="str">
            <v>SAN POLO MATESE</v>
          </cell>
        </row>
        <row r="6380">
          <cell r="AA6380" t="str">
            <v>SAN PONSO</v>
          </cell>
        </row>
        <row r="6381">
          <cell r="AA6381" t="str">
            <v>SAN POSSIDONIO</v>
          </cell>
        </row>
        <row r="6382">
          <cell r="AA6382" t="str">
            <v>SAN POTITO SANNITICO</v>
          </cell>
        </row>
        <row r="6383">
          <cell r="AA6383" t="str">
            <v>SAN POTITO ULTRA</v>
          </cell>
        </row>
        <row r="6384">
          <cell r="AA6384" t="str">
            <v>SAN PRISCO</v>
          </cell>
        </row>
        <row r="6385">
          <cell r="AA6385" t="str">
            <v>SAN PROCOPIO</v>
          </cell>
        </row>
        <row r="6386">
          <cell r="AA6386" t="str">
            <v>SAN PROSPERO</v>
          </cell>
        </row>
        <row r="6387">
          <cell r="AA6387" t="str">
            <v>SAN QUIRICO D'ORCIA</v>
          </cell>
        </row>
        <row r="6388">
          <cell r="AA6388" t="str">
            <v>SAN QUIRINO</v>
          </cell>
        </row>
        <row r="6389">
          <cell r="AA6389" t="str">
            <v>SAN RAFFAELE CIMENA</v>
          </cell>
        </row>
        <row r="6390">
          <cell r="AA6390" t="str">
            <v>SAN REMO</v>
          </cell>
        </row>
        <row r="6391">
          <cell r="AA6391" t="str">
            <v>SAN ROBERTO</v>
          </cell>
        </row>
        <row r="6392">
          <cell r="AA6392" t="str">
            <v>SAN ROCCO AL PORTO</v>
          </cell>
        </row>
        <row r="6393">
          <cell r="AA6393" t="str">
            <v>SAN ROMANO IN GARFAGNANA</v>
          </cell>
        </row>
        <row r="6394">
          <cell r="AA6394" t="str">
            <v>SAN RUFO</v>
          </cell>
        </row>
        <row r="6395">
          <cell r="AA6395" t="str">
            <v>SAN SALVATORE DI FITALIA</v>
          </cell>
        </row>
        <row r="6396">
          <cell r="AA6396" t="str">
            <v>SAN SALVATORE MONFERRATO</v>
          </cell>
        </row>
        <row r="6397">
          <cell r="AA6397" t="str">
            <v>SAN SALVATORE TELESINO</v>
          </cell>
        </row>
        <row r="6398">
          <cell r="AA6398" t="str">
            <v>SAN SALVO</v>
          </cell>
        </row>
        <row r="6399">
          <cell r="AA6399" t="str">
            <v>SAN SEBASTIANO AL VESUVIO</v>
          </cell>
        </row>
        <row r="6400">
          <cell r="AA6400" t="str">
            <v>SAN SEBASTIANO CURONE</v>
          </cell>
        </row>
        <row r="6401">
          <cell r="AA6401" t="str">
            <v>SAN SEBASTIANO DA PO</v>
          </cell>
        </row>
        <row r="6402">
          <cell r="AA6402" t="str">
            <v>SAN SECONDO DI PINEROLO</v>
          </cell>
        </row>
        <row r="6403">
          <cell r="AA6403" t="str">
            <v>SAN SECONDO PARMENSE</v>
          </cell>
        </row>
        <row r="6404">
          <cell r="AA6404" t="str">
            <v>SAN SEVERINO LUCANO</v>
          </cell>
        </row>
        <row r="6405">
          <cell r="AA6405" t="str">
            <v>SAN SEVERINO MARCHE</v>
          </cell>
        </row>
        <row r="6406">
          <cell r="AA6406" t="str">
            <v>SAN SEVERO</v>
          </cell>
        </row>
        <row r="6407">
          <cell r="AA6407" t="str">
            <v>SAN SOSSIO BARONIA</v>
          </cell>
        </row>
        <row r="6408">
          <cell r="AA6408" t="str">
            <v>SAN SOSTENE</v>
          </cell>
        </row>
        <row r="6409">
          <cell r="AA6409" t="str">
            <v>SAN SOSTI</v>
          </cell>
        </row>
        <row r="6410">
          <cell r="AA6410" t="str">
            <v>SAN SPERATE</v>
          </cell>
        </row>
        <row r="6411">
          <cell r="AA6411" t="str">
            <v>SAN TAMMARO</v>
          </cell>
        </row>
        <row r="6412">
          <cell r="AA6412" t="str">
            <v>SAN TEODORO</v>
          </cell>
        </row>
        <row r="6413">
          <cell r="AA6413" t="str">
            <v>SAN TEODORO</v>
          </cell>
        </row>
        <row r="6414">
          <cell r="AA6414" t="str">
            <v>SAN TOMASO AGORDINO</v>
          </cell>
        </row>
        <row r="6415">
          <cell r="AA6415" t="str">
            <v>SAN VALENTINO IN ABRUZZO CITERIORE</v>
          </cell>
        </row>
        <row r="6416">
          <cell r="AA6416" t="str">
            <v>SAN VALENTINO TORIO</v>
          </cell>
        </row>
        <row r="6417">
          <cell r="AA6417" t="str">
            <v>SAN VENANZO</v>
          </cell>
        </row>
        <row r="6418">
          <cell r="AA6418" t="str">
            <v>SAN VENDEMIANO</v>
          </cell>
        </row>
        <row r="6419">
          <cell r="AA6419" t="str">
            <v>SAN VERO MILIS</v>
          </cell>
        </row>
        <row r="6420">
          <cell r="AA6420" t="str">
            <v>SAN VINCENZO</v>
          </cell>
        </row>
        <row r="6421">
          <cell r="AA6421" t="str">
            <v>SAN VINCENZO LA COSTA</v>
          </cell>
        </row>
        <row r="6422">
          <cell r="AA6422" t="str">
            <v>SAN VINCENZO VALLE ROVETO</v>
          </cell>
        </row>
        <row r="6423">
          <cell r="AA6423" t="str">
            <v>SAN VITALIANO</v>
          </cell>
        </row>
        <row r="6424">
          <cell r="AA6424" t="str">
            <v>SAN VITO</v>
          </cell>
        </row>
        <row r="6425">
          <cell r="AA6425" t="str">
            <v>SAN VITO AL TAGLIAMENTO</v>
          </cell>
        </row>
        <row r="6426">
          <cell r="AA6426" t="str">
            <v>SAN VITO AL TORRE</v>
          </cell>
        </row>
        <row r="6427">
          <cell r="AA6427" t="str">
            <v>SAN VITO CHIETINO</v>
          </cell>
        </row>
        <row r="6428">
          <cell r="AA6428" t="str">
            <v>SAN VITO DEI NORMANNI</v>
          </cell>
        </row>
        <row r="6429">
          <cell r="AA6429" t="str">
            <v>SAN VITO DI CADORE</v>
          </cell>
        </row>
        <row r="6430">
          <cell r="AA6430" t="str">
            <v>SAN VITO DI FAGAGNA</v>
          </cell>
        </row>
        <row r="6431">
          <cell r="AA6431" t="str">
            <v>SAN VITO DI LEGUZZANO</v>
          </cell>
        </row>
        <row r="6432">
          <cell r="AA6432" t="str">
            <v>SAN VITO LO CAPO</v>
          </cell>
        </row>
        <row r="6433">
          <cell r="AA6433" t="str">
            <v>SAN VITO ROMANO</v>
          </cell>
        </row>
        <row r="6434">
          <cell r="AA6434" t="str">
            <v>SAN VITO SULLO IONIO</v>
          </cell>
        </row>
        <row r="6435">
          <cell r="AA6435" t="str">
            <v>SAN VITTORE DEL LAZIO</v>
          </cell>
        </row>
        <row r="6436">
          <cell r="AA6436" t="str">
            <v>SAN VITTORE OLONA</v>
          </cell>
        </row>
        <row r="6437">
          <cell r="AA6437" t="str">
            <v>SAN ZENO DI MONTAGNA</v>
          </cell>
        </row>
        <row r="6438">
          <cell r="AA6438" t="str">
            <v>SAN ZENO NAVIGLIO</v>
          </cell>
        </row>
        <row r="6439">
          <cell r="AA6439" t="str">
            <v>SAN ZENONE AL LAMBRO</v>
          </cell>
        </row>
        <row r="6440">
          <cell r="AA6440" t="str">
            <v>SAN ZENONE AL PO</v>
          </cell>
        </row>
        <row r="6441">
          <cell r="AA6441" t="str">
            <v>SAN ZENONE DEGLI EZZELINI</v>
          </cell>
        </row>
        <row r="6442">
          <cell r="AA6442" t="str">
            <v>SANARICA</v>
          </cell>
        </row>
        <row r="6443">
          <cell r="AA6443" t="str">
            <v>SANDIGLIANO</v>
          </cell>
        </row>
        <row r="6444">
          <cell r="AA6444" t="str">
            <v>SANDRIGO</v>
          </cell>
        </row>
        <row r="6445">
          <cell r="AA6445" t="str">
            <v>SANFRE'</v>
          </cell>
        </row>
        <row r="6446">
          <cell r="AA6446" t="str">
            <v>SANFRONT</v>
          </cell>
        </row>
        <row r="6447">
          <cell r="AA6447" t="str">
            <v>SANGANO</v>
          </cell>
        </row>
        <row r="6448">
          <cell r="AA6448" t="str">
            <v>SANGIANO</v>
          </cell>
        </row>
        <row r="6449">
          <cell r="AA6449" t="str">
            <v>SANGINETO</v>
          </cell>
        </row>
        <row r="6450">
          <cell r="AA6450" t="str">
            <v>SANGUINETTO</v>
          </cell>
        </row>
        <row r="6451">
          <cell r="AA6451" t="str">
            <v>SANLURI</v>
          </cell>
        </row>
        <row r="6452">
          <cell r="AA6452" t="str">
            <v>SANNAZZARO DE' BURGONDI</v>
          </cell>
        </row>
        <row r="6453">
          <cell r="AA6453" t="str">
            <v>SANNICANDRO DI BARI</v>
          </cell>
        </row>
        <row r="6454">
          <cell r="AA6454" t="str">
            <v>SANNICANDRO GARGANICO</v>
          </cell>
        </row>
        <row r="6455">
          <cell r="AA6455" t="str">
            <v>SANNICOLA</v>
          </cell>
        </row>
        <row r="6456">
          <cell r="AA6456" t="str">
            <v>SANSEPOLCRO</v>
          </cell>
        </row>
        <row r="6457">
          <cell r="AA6457" t="str">
            <v>SANTA BRIGIDA</v>
          </cell>
        </row>
        <row r="6458">
          <cell r="AA6458" t="str">
            <v>SANTA CATERINA ALBANESE</v>
          </cell>
        </row>
        <row r="6459">
          <cell r="AA6459" t="str">
            <v>SANTA CATERINA DELLO IONIO</v>
          </cell>
        </row>
        <row r="6460">
          <cell r="AA6460" t="str">
            <v>SANTA CATERINA VILLARMOSA</v>
          </cell>
        </row>
        <row r="6461">
          <cell r="AA6461" t="str">
            <v>SANTA CESAREA TERME</v>
          </cell>
        </row>
        <row r="6462">
          <cell r="AA6462" t="str">
            <v>SANTA CRISTINA D'ASPROMONTE</v>
          </cell>
        </row>
        <row r="6463">
          <cell r="AA6463" t="str">
            <v>SANTA CRISTINA E BISSONE</v>
          </cell>
        </row>
        <row r="6464">
          <cell r="AA6464" t="str">
            <v>SANTA CRISTINA GELA</v>
          </cell>
        </row>
        <row r="6465">
          <cell r="AA6465" t="str">
            <v>SANTA CRISTINA VALGARDENA</v>
          </cell>
        </row>
        <row r="6466">
          <cell r="AA6466" t="str">
            <v>SANTA CROCE CAMERINA</v>
          </cell>
        </row>
        <row r="6467">
          <cell r="AA6467" t="str">
            <v>SANTA CROCE DEL SANNIO</v>
          </cell>
        </row>
        <row r="6468">
          <cell r="AA6468" t="str">
            <v>SANTA CROCE DI MAGLIANO</v>
          </cell>
        </row>
        <row r="6469">
          <cell r="AA6469" t="str">
            <v>SANTA CROCE SULL'ARNO</v>
          </cell>
        </row>
        <row r="6470">
          <cell r="AA6470" t="str">
            <v>SANTA DOMENICA TALAO</v>
          </cell>
        </row>
        <row r="6471">
          <cell r="AA6471" t="str">
            <v>SANTA DOMENICA VITTORIA</v>
          </cell>
        </row>
        <row r="6472">
          <cell r="AA6472" t="str">
            <v>SANTA ELISABETTA</v>
          </cell>
        </row>
        <row r="6473">
          <cell r="AA6473" t="str">
            <v>SANTA FIORA</v>
          </cell>
        </row>
        <row r="6474">
          <cell r="AA6474" t="str">
            <v>SANTA FLAVIA</v>
          </cell>
        </row>
        <row r="6475">
          <cell r="AA6475" t="str">
            <v>SANTA GIULETTA</v>
          </cell>
        </row>
        <row r="6476">
          <cell r="AA6476" t="str">
            <v>SANTA GIUSTA</v>
          </cell>
        </row>
        <row r="6477">
          <cell r="AA6477" t="str">
            <v>SANTA GIUSTINA</v>
          </cell>
        </row>
        <row r="6478">
          <cell r="AA6478" t="str">
            <v>SANTA GIUSTINA IN COLLE</v>
          </cell>
        </row>
        <row r="6479">
          <cell r="AA6479" t="str">
            <v>SANTA LUCE</v>
          </cell>
        </row>
        <row r="6480">
          <cell r="AA6480" t="str">
            <v>SANTA LUCIA DEL MELA</v>
          </cell>
        </row>
        <row r="6481">
          <cell r="AA6481" t="str">
            <v>SANTA LUCIA DI PIAVE</v>
          </cell>
        </row>
        <row r="6482">
          <cell r="AA6482" t="str">
            <v>SANTA LUCIA DI SERINO</v>
          </cell>
        </row>
        <row r="6483">
          <cell r="AA6483" t="str">
            <v>SANTA MARGHERITA D'ADIGE</v>
          </cell>
        </row>
        <row r="6484">
          <cell r="AA6484" t="str">
            <v>SANTA MARGHERITA DI BELICE</v>
          </cell>
        </row>
        <row r="6485">
          <cell r="AA6485" t="str">
            <v>SANTA MARGHERITA DI STAFFORA</v>
          </cell>
        </row>
        <row r="6486">
          <cell r="AA6486" t="str">
            <v>SANTA MARGHERITA LIGURE</v>
          </cell>
        </row>
        <row r="6487">
          <cell r="AA6487" t="str">
            <v>SANTA MARIA A MONTE</v>
          </cell>
        </row>
        <row r="6488">
          <cell r="AA6488" t="str">
            <v>SANTA MARIA A VICO</v>
          </cell>
        </row>
        <row r="6489">
          <cell r="AA6489" t="str">
            <v>SANTA MARIA CAPUA VETERE</v>
          </cell>
        </row>
        <row r="6490">
          <cell r="AA6490" t="str">
            <v>SANTA MARIA COGHINAS</v>
          </cell>
        </row>
        <row r="6491">
          <cell r="AA6491" t="str">
            <v>SANTA MARIA DEL CEDRO</v>
          </cell>
        </row>
        <row r="6492">
          <cell r="AA6492" t="str">
            <v>SANTA MARIA DEL MOLISE</v>
          </cell>
        </row>
        <row r="6493">
          <cell r="AA6493" t="str">
            <v>SANTA MARIA DELLA VERSA</v>
          </cell>
        </row>
        <row r="6494">
          <cell r="AA6494" t="str">
            <v>SANTA MARIA DI LICODIA</v>
          </cell>
        </row>
        <row r="6495">
          <cell r="AA6495" t="str">
            <v>SANTA MARIA DI SALA</v>
          </cell>
        </row>
        <row r="6496">
          <cell r="AA6496" t="str">
            <v>SANTA MARIA HOE'</v>
          </cell>
        </row>
        <row r="6497">
          <cell r="AA6497" t="str">
            <v>SANTA MARIA IMBARO</v>
          </cell>
        </row>
        <row r="6498">
          <cell r="AA6498" t="str">
            <v>SANTA MARIA LA CARITA'</v>
          </cell>
        </row>
        <row r="6499">
          <cell r="AA6499" t="str">
            <v>SANTA MARIA LA FOSSA</v>
          </cell>
        </row>
        <row r="6500">
          <cell r="AA6500" t="str">
            <v>SANTA MARIA LA LONGA</v>
          </cell>
        </row>
        <row r="6501">
          <cell r="AA6501" t="str">
            <v>SANTA MARIA MAGGIORE</v>
          </cell>
        </row>
        <row r="6502">
          <cell r="AA6502" t="str">
            <v>SANTA MARIA NUOVA</v>
          </cell>
        </row>
        <row r="6503">
          <cell r="AA6503" t="str">
            <v>SANTA MARINA</v>
          </cell>
        </row>
        <row r="6504">
          <cell r="AA6504" t="str">
            <v>SANTA MARINA SALINA</v>
          </cell>
        </row>
        <row r="6505">
          <cell r="AA6505" t="str">
            <v>SANTA MARINELLA</v>
          </cell>
        </row>
        <row r="6506">
          <cell r="AA6506" t="str">
            <v>SANTA NINFA</v>
          </cell>
        </row>
        <row r="6507">
          <cell r="AA6507" t="str">
            <v>SANTA PAOLINA</v>
          </cell>
        </row>
        <row r="6508">
          <cell r="AA6508" t="str">
            <v>SANTA SEVERINA</v>
          </cell>
        </row>
        <row r="6509">
          <cell r="AA6509" t="str">
            <v>SANTA SOFIA</v>
          </cell>
        </row>
        <row r="6510">
          <cell r="AA6510" t="str">
            <v>SANTA SOFIA D'EPIRO</v>
          </cell>
        </row>
        <row r="6511">
          <cell r="AA6511" t="str">
            <v>SANTA TERESA DI RIVA</v>
          </cell>
        </row>
        <row r="6512">
          <cell r="AA6512" t="str">
            <v>SANTA TERESA GALLURA</v>
          </cell>
        </row>
        <row r="6513">
          <cell r="AA6513" t="str">
            <v>SANTA VENERINA</v>
          </cell>
        </row>
        <row r="6514">
          <cell r="AA6514" t="str">
            <v>SANTA VITTORIA D'ALBA</v>
          </cell>
        </row>
        <row r="6515">
          <cell r="AA6515" t="str">
            <v>SANTA VITTORIA IN MATENANO</v>
          </cell>
        </row>
        <row r="6516">
          <cell r="AA6516" t="str">
            <v>SANTADI</v>
          </cell>
        </row>
        <row r="6517">
          <cell r="AA6517" t="str">
            <v>SANT'AGAPITO</v>
          </cell>
        </row>
        <row r="6518">
          <cell r="AA6518" t="str">
            <v>SANT'AGATA BOLOGNESE</v>
          </cell>
        </row>
        <row r="6519">
          <cell r="AA6519" t="str">
            <v>SANT'AGATA DE' GOTI</v>
          </cell>
        </row>
        <row r="6520">
          <cell r="AA6520" t="str">
            <v>SANT'AGATA DEL BIANCO</v>
          </cell>
        </row>
        <row r="6521">
          <cell r="AA6521" t="str">
            <v>SANT'AGATA DI ESARO</v>
          </cell>
        </row>
        <row r="6522">
          <cell r="AA6522" t="str">
            <v>SANT'AGATA DI MILITELLO</v>
          </cell>
        </row>
        <row r="6523">
          <cell r="AA6523" t="str">
            <v>SANT'AGATA DI PUGLIA</v>
          </cell>
        </row>
        <row r="6524">
          <cell r="AA6524" t="str">
            <v>SANT'AGATA FELTRIA</v>
          </cell>
        </row>
        <row r="6525">
          <cell r="AA6525" t="str">
            <v>SANT'AGATA FOSSILI</v>
          </cell>
        </row>
        <row r="6526">
          <cell r="AA6526" t="str">
            <v>SANT'AGATA LI BATTIATI</v>
          </cell>
        </row>
        <row r="6527">
          <cell r="AA6527" t="str">
            <v>SANT'AGATA SUL SANTERNO</v>
          </cell>
        </row>
        <row r="6528">
          <cell r="AA6528" t="str">
            <v>SANT'AGNELLO</v>
          </cell>
        </row>
        <row r="6529">
          <cell r="AA6529" t="str">
            <v>SANT'AGOSTINO</v>
          </cell>
        </row>
        <row r="6530">
          <cell r="AA6530" t="str">
            <v>SANT'ALBANO STURA</v>
          </cell>
        </row>
        <row r="6531">
          <cell r="AA6531" t="str">
            <v>SANT'ALESSIO CON VIALONE</v>
          </cell>
        </row>
        <row r="6532">
          <cell r="AA6532" t="str">
            <v>SANT'ALESSIO IN ASPROMONTE</v>
          </cell>
        </row>
        <row r="6533">
          <cell r="AA6533" t="str">
            <v>SANT'ALESSIO SICULO</v>
          </cell>
        </row>
        <row r="6534">
          <cell r="AA6534" t="str">
            <v>SANT'ALFIO</v>
          </cell>
        </row>
        <row r="6535">
          <cell r="AA6535" t="str">
            <v>SANT'AMBROGIO DI TORINO</v>
          </cell>
        </row>
        <row r="6536">
          <cell r="AA6536" t="str">
            <v>SANT'AMBROGIO DI VALPOLICELLA</v>
          </cell>
        </row>
        <row r="6537">
          <cell r="AA6537" t="str">
            <v>SANT'AMBROGIO SUL GARIGLIANO</v>
          </cell>
        </row>
        <row r="6538">
          <cell r="AA6538" t="str">
            <v>SANT'ANASTASIA</v>
          </cell>
        </row>
        <row r="6539">
          <cell r="AA6539" t="str">
            <v>SANT'ANATOLIA DI NARCO</v>
          </cell>
        </row>
        <row r="6540">
          <cell r="AA6540" t="str">
            <v>SANT'ANDREA APOSTOLO DELLO JONIO</v>
          </cell>
        </row>
        <row r="6541">
          <cell r="AA6541" t="str">
            <v>SANT'ANDREA DEL GARIGLIANO</v>
          </cell>
        </row>
        <row r="6542">
          <cell r="AA6542" t="str">
            <v>SANT'ANDREA DI CONZA</v>
          </cell>
        </row>
        <row r="6543">
          <cell r="AA6543" t="str">
            <v>SANT'ANDREA FRIUS</v>
          </cell>
        </row>
        <row r="6544">
          <cell r="AA6544" t="str">
            <v>SANT'ANGELO A CUPOLO</v>
          </cell>
        </row>
        <row r="6545">
          <cell r="AA6545" t="str">
            <v>SANT'ANGELO A FASANELLA</v>
          </cell>
        </row>
        <row r="6546">
          <cell r="AA6546" t="str">
            <v>SANT'ANGELO A SCALA</v>
          </cell>
        </row>
        <row r="6547">
          <cell r="AA6547" t="str">
            <v>SANT'ANGELO ALL'ESCA</v>
          </cell>
        </row>
        <row r="6548">
          <cell r="AA6548" t="str">
            <v>SANT'ANGELO D'ALIFE</v>
          </cell>
        </row>
        <row r="6549">
          <cell r="AA6549" t="str">
            <v>SANT'ANGELO DEI LOMBARDI</v>
          </cell>
        </row>
        <row r="6550">
          <cell r="AA6550" t="str">
            <v>SANT'ANGELO DEL PESCO</v>
          </cell>
        </row>
        <row r="6551">
          <cell r="AA6551" t="str">
            <v>SANT'ANGELO DI BROLO</v>
          </cell>
        </row>
        <row r="6552">
          <cell r="AA6552" t="str">
            <v>SANT'ANGELO DI PIOVE DI SACCO</v>
          </cell>
        </row>
        <row r="6553">
          <cell r="AA6553" t="str">
            <v>SANT'ANGELO IN LIZZOLA</v>
          </cell>
        </row>
        <row r="6554">
          <cell r="AA6554" t="str">
            <v>SANT'ANGELO IN PONTANO</v>
          </cell>
        </row>
        <row r="6555">
          <cell r="AA6555" t="str">
            <v>SANT'ANGELO IN VADO</v>
          </cell>
        </row>
        <row r="6556">
          <cell r="AA6556" t="str">
            <v>SANT'ANGELO LE FRATTE</v>
          </cell>
        </row>
        <row r="6557">
          <cell r="AA6557" t="str">
            <v>SANT'ANGELO LIMOSANO</v>
          </cell>
        </row>
        <row r="6558">
          <cell r="AA6558" t="str">
            <v>SANT'ANGELO LODIGIANO</v>
          </cell>
        </row>
        <row r="6559">
          <cell r="AA6559" t="str">
            <v>SANT'ANGELO LOMELLINA</v>
          </cell>
        </row>
        <row r="6560">
          <cell r="AA6560" t="str">
            <v>SANT'ANGELO MUXARO</v>
          </cell>
        </row>
        <row r="6561">
          <cell r="AA6561" t="str">
            <v>SANT'ANGELO ROMANO</v>
          </cell>
        </row>
        <row r="6562">
          <cell r="AA6562" t="str">
            <v>SANT'ANNA ARRESI</v>
          </cell>
        </row>
        <row r="6563">
          <cell r="AA6563" t="str">
            <v>SANT'ANNA D'ALFAEDO</v>
          </cell>
        </row>
        <row r="6564">
          <cell r="AA6564" t="str">
            <v>SANT'ANTIMO</v>
          </cell>
        </row>
        <row r="6565">
          <cell r="AA6565" t="str">
            <v>SANT'ANTIOCO</v>
          </cell>
        </row>
        <row r="6566">
          <cell r="AA6566" t="str">
            <v>SANT'ANTONINO DI SUSA</v>
          </cell>
        </row>
        <row r="6567">
          <cell r="AA6567" t="str">
            <v>SANT'ANTONIO ABATE</v>
          </cell>
        </row>
        <row r="6568">
          <cell r="AA6568" t="str">
            <v>SANT'ANTONIO DI GALLURA</v>
          </cell>
        </row>
        <row r="6569">
          <cell r="AA6569" t="str">
            <v>SANT'APOLLINARE</v>
          </cell>
        </row>
        <row r="6570">
          <cell r="AA6570" t="str">
            <v>SANT'ARCANGELO</v>
          </cell>
        </row>
        <row r="6571">
          <cell r="AA6571" t="str">
            <v>SANTARCANGELO DI ROMAGNA</v>
          </cell>
        </row>
        <row r="6572">
          <cell r="AA6572" t="str">
            <v>SANT'ARCANGELO TRIMONTE</v>
          </cell>
        </row>
        <row r="6573">
          <cell r="AA6573" t="str">
            <v>SANT'ARPINO</v>
          </cell>
        </row>
        <row r="6574">
          <cell r="AA6574" t="str">
            <v>SANT'ARSENIO</v>
          </cell>
        </row>
        <row r="6575">
          <cell r="AA6575" t="str">
            <v>SANTE MARIE</v>
          </cell>
        </row>
        <row r="6576">
          <cell r="AA6576" t="str">
            <v>SANT'EGIDIO ALLA VIBRATA</v>
          </cell>
        </row>
        <row r="6577">
          <cell r="AA6577" t="str">
            <v>SANT'EGIDIO DEL MONTE ALBINO</v>
          </cell>
        </row>
        <row r="6578">
          <cell r="AA6578" t="str">
            <v>SANT'ELENA</v>
          </cell>
        </row>
        <row r="6579">
          <cell r="AA6579" t="str">
            <v>SANT'ELENA SANNITA</v>
          </cell>
        </row>
        <row r="6580">
          <cell r="AA6580" t="str">
            <v>SANT'ELIA A PIANISI</v>
          </cell>
        </row>
        <row r="6581">
          <cell r="AA6581" t="str">
            <v>SANT'ELIA FIUMERAPIDO</v>
          </cell>
        </row>
        <row r="6582">
          <cell r="AA6582" t="str">
            <v>SANT'ELPIDIO A MARE</v>
          </cell>
        </row>
        <row r="6583">
          <cell r="AA6583" t="str">
            <v>SANTENA</v>
          </cell>
        </row>
        <row r="6584">
          <cell r="AA6584" t="str">
            <v>SANTERAMO IN COLLE</v>
          </cell>
        </row>
        <row r="6585">
          <cell r="AA6585" t="str">
            <v>SANT'EUFEMIA A MAIELLA</v>
          </cell>
        </row>
        <row r="6586">
          <cell r="AA6586" t="str">
            <v>SANT'EUFEMIA D'ASPROMONTE</v>
          </cell>
        </row>
        <row r="6587">
          <cell r="AA6587" t="str">
            <v>SANT'EUSANIO DEL SANGRO</v>
          </cell>
        </row>
        <row r="6588">
          <cell r="AA6588" t="str">
            <v>SANT'EUSANIO FORCONESE</v>
          </cell>
        </row>
        <row r="6589">
          <cell r="AA6589" t="str">
            <v>SANTHIA'</v>
          </cell>
        </row>
        <row r="6590">
          <cell r="AA6590" t="str">
            <v>SANTI COSMA E DAMIANO</v>
          </cell>
        </row>
        <row r="6591">
          <cell r="AA6591" t="str">
            <v>SANT'ILARIO DELLO IONIO</v>
          </cell>
        </row>
        <row r="6592">
          <cell r="AA6592" t="str">
            <v>SANT'ILARIO D'ENZA</v>
          </cell>
        </row>
        <row r="6593">
          <cell r="AA6593" t="str">
            <v>SANT'IPPOLITO</v>
          </cell>
        </row>
        <row r="6594">
          <cell r="AA6594" t="str">
            <v>SANTO STEFANO AL MARE</v>
          </cell>
        </row>
        <row r="6595">
          <cell r="AA6595" t="str">
            <v>SANTO STEFANO BELBO</v>
          </cell>
        </row>
        <row r="6596">
          <cell r="AA6596" t="str">
            <v>SANTO STEFANO D'AVETO</v>
          </cell>
        </row>
        <row r="6597">
          <cell r="AA6597" t="str">
            <v>SANTO STEFANO DEL SOLE</v>
          </cell>
        </row>
        <row r="6598">
          <cell r="AA6598" t="str">
            <v>SANTO STEFANO DI CADORE</v>
          </cell>
        </row>
        <row r="6599">
          <cell r="AA6599" t="str">
            <v>SANTO STEFANO DI CAMASTRA</v>
          </cell>
        </row>
        <row r="6600">
          <cell r="AA6600" t="str">
            <v>SANTO STEFANO DI MAGRA</v>
          </cell>
        </row>
        <row r="6601">
          <cell r="AA6601" t="str">
            <v>SANTO STEFANO DI ROGLIANO</v>
          </cell>
        </row>
        <row r="6602">
          <cell r="AA6602" t="str">
            <v>SANTO STEFANO DI SESSANIO</v>
          </cell>
        </row>
        <row r="6603">
          <cell r="AA6603" t="str">
            <v>SANTO STEFANO IN ASPROMONTE</v>
          </cell>
        </row>
        <row r="6604">
          <cell r="AA6604" t="str">
            <v>SANTO STEFANO LODIGIANO</v>
          </cell>
        </row>
        <row r="6605">
          <cell r="AA6605" t="str">
            <v>SANTO STEFANO QUISQUINA</v>
          </cell>
        </row>
        <row r="6606">
          <cell r="AA6606" t="str">
            <v>SANTO STEFANO ROERO</v>
          </cell>
        </row>
        <row r="6607">
          <cell r="AA6607" t="str">
            <v>SANTO STEFANO TICINO</v>
          </cell>
        </row>
        <row r="6608">
          <cell r="AA6608" t="str">
            <v>SANTO STINO DI LIVENZA</v>
          </cell>
        </row>
        <row r="6609">
          <cell r="AA6609" t="str">
            <v>SANT'OLCESE</v>
          </cell>
        </row>
        <row r="6610">
          <cell r="AA6610" t="str">
            <v>SANTOMENNA</v>
          </cell>
        </row>
        <row r="6611">
          <cell r="AA6611" t="str">
            <v>SANT'OMERO</v>
          </cell>
        </row>
        <row r="6612">
          <cell r="AA6612" t="str">
            <v>SANT'OMOBONO IMAGNA</v>
          </cell>
        </row>
        <row r="6613">
          <cell r="AA6613" t="str">
            <v>SANT'ONOFRIO</v>
          </cell>
        </row>
        <row r="6614">
          <cell r="AA6614" t="str">
            <v>SANTOPADRE</v>
          </cell>
        </row>
        <row r="6615">
          <cell r="AA6615" t="str">
            <v>SANT'ORESTE</v>
          </cell>
        </row>
        <row r="6616">
          <cell r="AA6616" t="str">
            <v>SANTORSO</v>
          </cell>
        </row>
        <row r="6617">
          <cell r="AA6617" t="str">
            <v>SANT'ORSOLA</v>
          </cell>
        </row>
        <row r="6618">
          <cell r="AA6618" t="str">
            <v>SANTU LUSSURGIU</v>
          </cell>
        </row>
        <row r="6619">
          <cell r="AA6619" t="str">
            <v>SANT'URBANO</v>
          </cell>
        </row>
        <row r="6620">
          <cell r="AA6620" t="str">
            <v>SANZA</v>
          </cell>
        </row>
        <row r="6621">
          <cell r="AA6621" t="str">
            <v>SANZENO</v>
          </cell>
        </row>
        <row r="6622">
          <cell r="AA6622" t="str">
            <v>SAONARA</v>
          </cell>
        </row>
        <row r="6623">
          <cell r="AA6623" t="str">
            <v>SAPONARA</v>
          </cell>
        </row>
        <row r="6624">
          <cell r="AA6624" t="str">
            <v>SAPPADA</v>
          </cell>
        </row>
        <row r="6625">
          <cell r="AA6625" t="str">
            <v>SAPRI</v>
          </cell>
        </row>
        <row r="6626">
          <cell r="AA6626" t="str">
            <v>SARACENA</v>
          </cell>
        </row>
        <row r="6627">
          <cell r="AA6627" t="str">
            <v>SARACINESCO</v>
          </cell>
        </row>
        <row r="6628">
          <cell r="AA6628" t="str">
            <v>SARCEDO</v>
          </cell>
        </row>
        <row r="6629">
          <cell r="AA6629" t="str">
            <v>SARCONI</v>
          </cell>
        </row>
        <row r="6630">
          <cell r="AA6630" t="str">
            <v>SARDARA</v>
          </cell>
        </row>
        <row r="6631">
          <cell r="AA6631" t="str">
            <v>SARDIGLIANO</v>
          </cell>
        </row>
        <row r="6632">
          <cell r="AA6632" t="str">
            <v>SAREGO</v>
          </cell>
        </row>
        <row r="6633">
          <cell r="AA6633" t="str">
            <v>SARENTINO</v>
          </cell>
        </row>
        <row r="6634">
          <cell r="AA6634" t="str">
            <v>SAREZZANO</v>
          </cell>
        </row>
        <row r="6635">
          <cell r="AA6635" t="str">
            <v>SAREZZO</v>
          </cell>
        </row>
        <row r="6636">
          <cell r="AA6636" t="str">
            <v>SARMATO</v>
          </cell>
        </row>
        <row r="6637">
          <cell r="AA6637" t="str">
            <v>SARMEDE</v>
          </cell>
        </row>
        <row r="6638">
          <cell r="AA6638" t="str">
            <v>SARNANO</v>
          </cell>
        </row>
        <row r="6639">
          <cell r="AA6639" t="str">
            <v>SARNICO</v>
          </cell>
        </row>
        <row r="6640">
          <cell r="AA6640" t="str">
            <v>SARNO</v>
          </cell>
        </row>
        <row r="6641">
          <cell r="AA6641" t="str">
            <v>SARNONICO</v>
          </cell>
        </row>
        <row r="6642">
          <cell r="AA6642" t="str">
            <v>SARONNO</v>
          </cell>
        </row>
        <row r="6643">
          <cell r="AA6643" t="str">
            <v>SARRE</v>
          </cell>
        </row>
        <row r="6644">
          <cell r="AA6644" t="str">
            <v>SARROCH</v>
          </cell>
        </row>
        <row r="6645">
          <cell r="AA6645" t="str">
            <v>SARSINA</v>
          </cell>
        </row>
        <row r="6646">
          <cell r="AA6646" t="str">
            <v>SARTEANO</v>
          </cell>
        </row>
        <row r="6647">
          <cell r="AA6647" t="str">
            <v>SARTIRANA LOMELLINA</v>
          </cell>
        </row>
        <row r="6648">
          <cell r="AA6648" t="str">
            <v>SARULE</v>
          </cell>
        </row>
        <row r="6649">
          <cell r="AA6649" t="str">
            <v>SARZANA</v>
          </cell>
        </row>
        <row r="6650">
          <cell r="AA6650" t="str">
            <v>SASSANO</v>
          </cell>
        </row>
        <row r="6651">
          <cell r="AA6651" t="str">
            <v>SASSARI</v>
          </cell>
        </row>
        <row r="6652">
          <cell r="AA6652" t="str">
            <v>SASSELLO</v>
          </cell>
        </row>
        <row r="6653">
          <cell r="AA6653" t="str">
            <v>SASSETTA</v>
          </cell>
        </row>
        <row r="6654">
          <cell r="AA6654" t="str">
            <v>SASSINORO</v>
          </cell>
        </row>
        <row r="6655">
          <cell r="AA6655" t="str">
            <v>SASSO DI CASTALDA</v>
          </cell>
        </row>
        <row r="6656">
          <cell r="AA6656" t="str">
            <v>SASSO MARCONI</v>
          </cell>
        </row>
        <row r="6657">
          <cell r="AA6657" t="str">
            <v>SASSOCORVARO</v>
          </cell>
        </row>
        <row r="6658">
          <cell r="AA6658" t="str">
            <v>SASSOFELTRIO</v>
          </cell>
        </row>
        <row r="6659">
          <cell r="AA6659" t="str">
            <v>SASSOFERRATO</v>
          </cell>
        </row>
        <row r="6660">
          <cell r="AA6660" t="str">
            <v>SASSUOLO</v>
          </cell>
        </row>
        <row r="6661">
          <cell r="AA6661" t="str">
            <v>SATRIANO</v>
          </cell>
        </row>
        <row r="6662">
          <cell r="AA6662" t="str">
            <v>SATRIANO DI LUCANIA</v>
          </cell>
        </row>
        <row r="6663">
          <cell r="AA6663" t="str">
            <v>SAURIS</v>
          </cell>
        </row>
        <row r="6664">
          <cell r="AA6664" t="str">
            <v>SAUZE DI CESANA</v>
          </cell>
        </row>
        <row r="6665">
          <cell r="AA6665" t="str">
            <v>SAUZE D'OULX</v>
          </cell>
        </row>
        <row r="6666">
          <cell r="AA6666" t="str">
            <v>SAVA</v>
          </cell>
        </row>
        <row r="6667">
          <cell r="AA6667" t="str">
            <v>SAVELLI</v>
          </cell>
        </row>
        <row r="6668">
          <cell r="AA6668" t="str">
            <v>SAVIANO</v>
          </cell>
        </row>
        <row r="6669">
          <cell r="AA6669" t="str">
            <v>SAVIGLIANO</v>
          </cell>
        </row>
        <row r="6670">
          <cell r="AA6670" t="str">
            <v>SAVIGNANO IRPINO</v>
          </cell>
        </row>
        <row r="6671">
          <cell r="AA6671" t="str">
            <v>SAVIGNANO SUL PANARO</v>
          </cell>
        </row>
        <row r="6672">
          <cell r="AA6672" t="str">
            <v>SAVIGNANO SUL RUBICONE</v>
          </cell>
        </row>
        <row r="6673">
          <cell r="AA6673" t="str">
            <v>SAVIGNO</v>
          </cell>
        </row>
        <row r="6674">
          <cell r="AA6674" t="str">
            <v>SAVIGNONE</v>
          </cell>
        </row>
        <row r="6675">
          <cell r="AA6675" t="str">
            <v>SAVIORE DELL'ADAMELLO</v>
          </cell>
        </row>
        <row r="6676">
          <cell r="AA6676" t="str">
            <v>SAVOCA</v>
          </cell>
        </row>
        <row r="6677">
          <cell r="AA6677" t="str">
            <v>SAVOGNA</v>
          </cell>
        </row>
        <row r="6678">
          <cell r="AA6678" t="str">
            <v>SAVOGNA D'ISONZO</v>
          </cell>
        </row>
        <row r="6679">
          <cell r="AA6679" t="str">
            <v>SAVOIA DI LUCANIA</v>
          </cell>
        </row>
        <row r="6680">
          <cell r="AA6680" t="str">
            <v>SAVONA</v>
          </cell>
        </row>
        <row r="6681">
          <cell r="AA6681" t="str">
            <v>SCAFA</v>
          </cell>
        </row>
        <row r="6682">
          <cell r="AA6682" t="str">
            <v>SCAFATI</v>
          </cell>
        </row>
        <row r="6683">
          <cell r="AA6683" t="str">
            <v>SCAGNELLO</v>
          </cell>
        </row>
        <row r="6684">
          <cell r="AA6684" t="str">
            <v>SCALA</v>
          </cell>
        </row>
        <row r="6685">
          <cell r="AA6685" t="str">
            <v>SCALA COELI</v>
          </cell>
        </row>
        <row r="6686">
          <cell r="AA6686" t="str">
            <v>SCALDASOLE</v>
          </cell>
        </row>
        <row r="6687">
          <cell r="AA6687" t="str">
            <v>SCALEA</v>
          </cell>
        </row>
        <row r="6688">
          <cell r="AA6688" t="str">
            <v>SCALENGHE</v>
          </cell>
        </row>
        <row r="6689">
          <cell r="AA6689" t="str">
            <v>SCALETTA ZANCLEA</v>
          </cell>
        </row>
        <row r="6690">
          <cell r="AA6690" t="str">
            <v>SCAMPITELLA</v>
          </cell>
        </row>
        <row r="6691">
          <cell r="AA6691" t="str">
            <v>SCANDALE</v>
          </cell>
        </row>
        <row r="6692">
          <cell r="AA6692" t="str">
            <v>SCANDIANO</v>
          </cell>
        </row>
        <row r="6693">
          <cell r="AA6693" t="str">
            <v>SCANDICCI</v>
          </cell>
        </row>
        <row r="6694">
          <cell r="AA6694" t="str">
            <v>SCANDOLARA RAVARA</v>
          </cell>
        </row>
        <row r="6695">
          <cell r="AA6695" t="str">
            <v>SCANDOLARA RIPA D'OGLIO</v>
          </cell>
        </row>
        <row r="6696">
          <cell r="AA6696" t="str">
            <v>SCANDRIGLIA</v>
          </cell>
        </row>
        <row r="6697">
          <cell r="AA6697" t="str">
            <v>SCANNO</v>
          </cell>
        </row>
        <row r="6698">
          <cell r="AA6698" t="str">
            <v>SCANO DI MONTIFERRO</v>
          </cell>
        </row>
        <row r="6699">
          <cell r="AA6699" t="str">
            <v>SCANSANO</v>
          </cell>
        </row>
        <row r="6700">
          <cell r="AA6700" t="str">
            <v>SCANZANO JONICO</v>
          </cell>
        </row>
        <row r="6701">
          <cell r="AA6701" t="str">
            <v>SCANZOROSCIATE</v>
          </cell>
        </row>
        <row r="6702">
          <cell r="AA6702" t="str">
            <v>SCAPOLI</v>
          </cell>
        </row>
        <row r="6703">
          <cell r="AA6703" t="str">
            <v>SCARLINO</v>
          </cell>
        </row>
        <row r="6704">
          <cell r="AA6704" t="str">
            <v>SCARMAGNO</v>
          </cell>
        </row>
        <row r="6705">
          <cell r="AA6705" t="str">
            <v>SCARNAFIGI</v>
          </cell>
        </row>
        <row r="6706">
          <cell r="AA6706" t="str">
            <v>SCARPERIA</v>
          </cell>
        </row>
        <row r="6707">
          <cell r="AA6707" t="str">
            <v>SCENA</v>
          </cell>
        </row>
        <row r="6708">
          <cell r="AA6708" t="str">
            <v>SCERNI</v>
          </cell>
        </row>
        <row r="6709">
          <cell r="AA6709" t="str">
            <v>SCHEGGIA E PASCELUPO</v>
          </cell>
        </row>
        <row r="6710">
          <cell r="AA6710" t="str">
            <v>SCHEGGINO</v>
          </cell>
        </row>
        <row r="6711">
          <cell r="AA6711" t="str">
            <v>SCHIAVI DI ABRUZZO</v>
          </cell>
        </row>
        <row r="6712">
          <cell r="AA6712" t="str">
            <v>SCHIAVON</v>
          </cell>
        </row>
        <row r="6713">
          <cell r="AA6713" t="str">
            <v>SCHIGNANO</v>
          </cell>
        </row>
        <row r="6714">
          <cell r="AA6714" t="str">
            <v>SCHILPARIO</v>
          </cell>
        </row>
        <row r="6715">
          <cell r="AA6715" t="str">
            <v>SCHIO</v>
          </cell>
        </row>
        <row r="6716">
          <cell r="AA6716" t="str">
            <v>SCHIVENOGLIA</v>
          </cell>
        </row>
        <row r="6717">
          <cell r="AA6717" t="str">
            <v>SCIACCA</v>
          </cell>
        </row>
        <row r="6718">
          <cell r="AA6718" t="str">
            <v>SCIARA</v>
          </cell>
        </row>
        <row r="6719">
          <cell r="AA6719" t="str">
            <v>SCICLI</v>
          </cell>
        </row>
        <row r="6720">
          <cell r="AA6720" t="str">
            <v>SCIDO</v>
          </cell>
        </row>
        <row r="6721">
          <cell r="AA6721" t="str">
            <v>SCIGLIANO</v>
          </cell>
        </row>
        <row r="6722">
          <cell r="AA6722" t="str">
            <v>SCILLA</v>
          </cell>
        </row>
        <row r="6723">
          <cell r="AA6723" t="str">
            <v>SCILLATO</v>
          </cell>
        </row>
        <row r="6724">
          <cell r="AA6724" t="str">
            <v>SCIOLZE</v>
          </cell>
        </row>
        <row r="6725">
          <cell r="AA6725" t="str">
            <v>SCISCIANO</v>
          </cell>
        </row>
        <row r="6726">
          <cell r="AA6726" t="str">
            <v>SCLAFANI BAGNI</v>
          </cell>
        </row>
        <row r="6727">
          <cell r="AA6727" t="str">
            <v>SCONTRONE</v>
          </cell>
        </row>
        <row r="6728">
          <cell r="AA6728" t="str">
            <v>SCOPA</v>
          </cell>
        </row>
        <row r="6729">
          <cell r="AA6729" t="str">
            <v>SCOPELLO</v>
          </cell>
        </row>
        <row r="6730">
          <cell r="AA6730" t="str">
            <v>SCOPPITO</v>
          </cell>
        </row>
        <row r="6731">
          <cell r="AA6731" t="str">
            <v>SCORDIA</v>
          </cell>
        </row>
        <row r="6732">
          <cell r="AA6732" t="str">
            <v>SCORRANO</v>
          </cell>
        </row>
        <row r="6733">
          <cell r="AA6733" t="str">
            <v>SCORZE'</v>
          </cell>
        </row>
        <row r="6734">
          <cell r="AA6734" t="str">
            <v>SCURCOLA MARSICANA</v>
          </cell>
        </row>
        <row r="6735">
          <cell r="AA6735" t="str">
            <v>SCURELLE</v>
          </cell>
        </row>
        <row r="6736">
          <cell r="AA6736" t="str">
            <v>SCURZOLENGO</v>
          </cell>
        </row>
        <row r="6737">
          <cell r="AA6737" t="str">
            <v>SEBORGA</v>
          </cell>
        </row>
        <row r="6738">
          <cell r="AA6738" t="str">
            <v>SECINARO</v>
          </cell>
        </row>
        <row r="6739">
          <cell r="AA6739" t="str">
            <v>SECLI'</v>
          </cell>
        </row>
        <row r="6740">
          <cell r="AA6740" t="str">
            <v>SECUGNAGO</v>
          </cell>
        </row>
        <row r="6741">
          <cell r="AA6741" t="str">
            <v>SEDEGLIANO</v>
          </cell>
        </row>
        <row r="6742">
          <cell r="AA6742" t="str">
            <v>SEDICO</v>
          </cell>
        </row>
        <row r="6743">
          <cell r="AA6743" t="str">
            <v>SEDILO</v>
          </cell>
        </row>
        <row r="6744">
          <cell r="AA6744" t="str">
            <v>SEDINI</v>
          </cell>
        </row>
        <row r="6745">
          <cell r="AA6745" t="str">
            <v>SEDRIANO</v>
          </cell>
        </row>
        <row r="6746">
          <cell r="AA6746" t="str">
            <v>SEDRINA</v>
          </cell>
        </row>
        <row r="6747">
          <cell r="AA6747" t="str">
            <v>SEFRO</v>
          </cell>
        </row>
        <row r="6748">
          <cell r="AA6748" t="str">
            <v>SEGARIU</v>
          </cell>
        </row>
        <row r="6749">
          <cell r="AA6749" t="str">
            <v>SEGGIANO</v>
          </cell>
        </row>
        <row r="6750">
          <cell r="AA6750" t="str">
            <v>SEGNI</v>
          </cell>
        </row>
        <row r="6751">
          <cell r="AA6751" t="str">
            <v>SEGONZANO</v>
          </cell>
        </row>
        <row r="6752">
          <cell r="AA6752" t="str">
            <v>SEGRATE</v>
          </cell>
        </row>
        <row r="6753">
          <cell r="AA6753" t="str">
            <v>SEGUSINO</v>
          </cell>
        </row>
        <row r="6754">
          <cell r="AA6754" t="str">
            <v>SELARGIUS</v>
          </cell>
        </row>
        <row r="6755">
          <cell r="AA6755" t="str">
            <v>SELCI</v>
          </cell>
        </row>
        <row r="6756">
          <cell r="AA6756" t="str">
            <v>SELEGAS</v>
          </cell>
        </row>
        <row r="6757">
          <cell r="AA6757" t="str">
            <v>SELLANO</v>
          </cell>
        </row>
        <row r="6758">
          <cell r="AA6758" t="str">
            <v>SELLERO</v>
          </cell>
        </row>
        <row r="6759">
          <cell r="AA6759" t="str">
            <v>SELLIA</v>
          </cell>
        </row>
        <row r="6760">
          <cell r="AA6760" t="str">
            <v>SELLIA MARINA</v>
          </cell>
        </row>
        <row r="6761">
          <cell r="AA6761" t="str">
            <v>SELVA DEI MOLINI</v>
          </cell>
        </row>
        <row r="6762">
          <cell r="AA6762" t="str">
            <v>SELVA DI CADORE</v>
          </cell>
        </row>
        <row r="6763">
          <cell r="AA6763" t="str">
            <v>SELVA DI PROGNO</v>
          </cell>
        </row>
        <row r="6764">
          <cell r="AA6764" t="str">
            <v>SELVA DI VAL GARDENA</v>
          </cell>
        </row>
        <row r="6765">
          <cell r="AA6765" t="str">
            <v>SELVAZZANO DENTRO</v>
          </cell>
        </row>
        <row r="6766">
          <cell r="AA6766" t="str">
            <v>SELVE MARCONE</v>
          </cell>
        </row>
        <row r="6767">
          <cell r="AA6767" t="str">
            <v>SELVINO</v>
          </cell>
        </row>
        <row r="6768">
          <cell r="AA6768" t="str">
            <v>SEMESTENE</v>
          </cell>
        </row>
        <row r="6769">
          <cell r="AA6769" t="str">
            <v>SEMIANA</v>
          </cell>
        </row>
        <row r="6770">
          <cell r="AA6770" t="str">
            <v>SEMINARA</v>
          </cell>
        </row>
        <row r="6771">
          <cell r="AA6771" t="str">
            <v>SEMPRONIANO</v>
          </cell>
        </row>
        <row r="6772">
          <cell r="AA6772" t="str">
            <v>SENAGO</v>
          </cell>
        </row>
        <row r="6773">
          <cell r="AA6773" t="str">
            <v>SENALE SAN FELICE</v>
          </cell>
        </row>
        <row r="6774">
          <cell r="AA6774" t="str">
            <v>SENALES</v>
          </cell>
        </row>
        <row r="6775">
          <cell r="AA6775" t="str">
            <v>SENEGHE</v>
          </cell>
        </row>
        <row r="6776">
          <cell r="AA6776" t="str">
            <v>SENERCHIA</v>
          </cell>
        </row>
        <row r="6777">
          <cell r="AA6777" t="str">
            <v>SENIGA</v>
          </cell>
        </row>
        <row r="6778">
          <cell r="AA6778" t="str">
            <v>SENIGALLIA</v>
          </cell>
        </row>
        <row r="6779">
          <cell r="AA6779" t="str">
            <v>SENIS</v>
          </cell>
        </row>
        <row r="6780">
          <cell r="AA6780" t="str">
            <v>SENISE</v>
          </cell>
        </row>
        <row r="6781">
          <cell r="AA6781" t="str">
            <v>SENNA COMASCO</v>
          </cell>
        </row>
        <row r="6782">
          <cell r="AA6782" t="str">
            <v>SENNA LODIGIANA</v>
          </cell>
        </row>
        <row r="6783">
          <cell r="AA6783" t="str">
            <v>SENNARIOLO</v>
          </cell>
        </row>
        <row r="6784">
          <cell r="AA6784" t="str">
            <v>SENNORI</v>
          </cell>
        </row>
        <row r="6785">
          <cell r="AA6785" t="str">
            <v>SENORBI'</v>
          </cell>
        </row>
        <row r="6786">
          <cell r="AA6786" t="str">
            <v>SEPINO</v>
          </cell>
        </row>
        <row r="6787">
          <cell r="AA6787" t="str">
            <v>SEPPIANA</v>
          </cell>
        </row>
        <row r="6788">
          <cell r="AA6788" t="str">
            <v>SEQUALS</v>
          </cell>
        </row>
        <row r="6789">
          <cell r="AA6789" t="str">
            <v>SERAVEZZA</v>
          </cell>
        </row>
        <row r="6790">
          <cell r="AA6790" t="str">
            <v>SERDIANA</v>
          </cell>
        </row>
        <row r="6791">
          <cell r="AA6791" t="str">
            <v>SEREGNO</v>
          </cell>
        </row>
        <row r="6792">
          <cell r="AA6792" t="str">
            <v>SEREN DEL GRAPPA</v>
          </cell>
        </row>
        <row r="6793">
          <cell r="AA6793" t="str">
            <v>SERGNANO</v>
          </cell>
        </row>
        <row r="6794">
          <cell r="AA6794" t="str">
            <v>SERIATE</v>
          </cell>
        </row>
        <row r="6795">
          <cell r="AA6795" t="str">
            <v>SERINA</v>
          </cell>
        </row>
        <row r="6796">
          <cell r="AA6796" t="str">
            <v>SERINO</v>
          </cell>
        </row>
        <row r="6797">
          <cell r="AA6797" t="str">
            <v>SERLE</v>
          </cell>
        </row>
        <row r="6798">
          <cell r="AA6798" t="str">
            <v>SERMIDE</v>
          </cell>
        </row>
        <row r="6799">
          <cell r="AA6799" t="str">
            <v>SERMONETA</v>
          </cell>
        </row>
        <row r="6800">
          <cell r="AA6800" t="str">
            <v>SERNAGLIA DELLA BATTAGLIA</v>
          </cell>
        </row>
        <row r="6801">
          <cell r="AA6801" t="str">
            <v>SERNIO</v>
          </cell>
        </row>
        <row r="6802">
          <cell r="AA6802" t="str">
            <v>SEROLE</v>
          </cell>
        </row>
        <row r="6803">
          <cell r="AA6803" t="str">
            <v>SERRA D'AIELLO</v>
          </cell>
        </row>
        <row r="6804">
          <cell r="AA6804" t="str">
            <v>SERRA DE' CONTI</v>
          </cell>
        </row>
        <row r="6805">
          <cell r="AA6805" t="str">
            <v>SERRA PEDACE</v>
          </cell>
        </row>
        <row r="6806">
          <cell r="AA6806" t="str">
            <v>SERRA RICCO'</v>
          </cell>
        </row>
        <row r="6807">
          <cell r="AA6807" t="str">
            <v>SERRA SAN BRUNO</v>
          </cell>
        </row>
        <row r="6808">
          <cell r="AA6808" t="str">
            <v>SERRA SAN QUIRICO</v>
          </cell>
        </row>
        <row r="6809">
          <cell r="AA6809" t="str">
            <v>SERRA SANT'ABBONDIO</v>
          </cell>
        </row>
        <row r="6810">
          <cell r="AA6810" t="str">
            <v>SERRACAPRIOLA</v>
          </cell>
        </row>
        <row r="6811">
          <cell r="AA6811" t="str">
            <v>SERRADIFALCO</v>
          </cell>
        </row>
        <row r="6812">
          <cell r="AA6812" t="str">
            <v>SERRALUNGA D'ALBA</v>
          </cell>
        </row>
        <row r="6813">
          <cell r="AA6813" t="str">
            <v>SERRALUNGA DI CREA</v>
          </cell>
        </row>
        <row r="6814">
          <cell r="AA6814" t="str">
            <v>SERRAMANNA</v>
          </cell>
        </row>
        <row r="6815">
          <cell r="AA6815" t="str">
            <v>SERRAMAZZONI</v>
          </cell>
        </row>
        <row r="6816">
          <cell r="AA6816" t="str">
            <v>SERRAMEZZANA</v>
          </cell>
        </row>
        <row r="6817">
          <cell r="AA6817" t="str">
            <v>SERRAMONACESCA</v>
          </cell>
        </row>
        <row r="6818">
          <cell r="AA6818" t="str">
            <v>SERRAPETRONA</v>
          </cell>
        </row>
        <row r="6819">
          <cell r="AA6819" t="str">
            <v>SERRARA FONTANA</v>
          </cell>
        </row>
        <row r="6820">
          <cell r="AA6820" t="str">
            <v>SERRASTRETTA</v>
          </cell>
        </row>
        <row r="6821">
          <cell r="AA6821" t="str">
            <v>SERRATA</v>
          </cell>
        </row>
        <row r="6822">
          <cell r="AA6822" t="str">
            <v>SERRAVALLE A PO</v>
          </cell>
        </row>
        <row r="6823">
          <cell r="AA6823" t="str">
            <v>SERRAVALLE DI CHIENTI</v>
          </cell>
        </row>
        <row r="6824">
          <cell r="AA6824" t="str">
            <v>SERRAVALLE LANGHE</v>
          </cell>
        </row>
        <row r="6825">
          <cell r="AA6825" t="str">
            <v>SERRAVALLE PISTOIESE</v>
          </cell>
        </row>
        <row r="6826">
          <cell r="AA6826" t="str">
            <v>SERRAVALLE SCRIVIA</v>
          </cell>
        </row>
        <row r="6827">
          <cell r="AA6827" t="str">
            <v>SERRAVALLE SESIA</v>
          </cell>
        </row>
        <row r="6828">
          <cell r="AA6828" t="str">
            <v>SERRE</v>
          </cell>
        </row>
        <row r="6829">
          <cell r="AA6829" t="str">
            <v>SERRENTI</v>
          </cell>
        </row>
        <row r="6830">
          <cell r="AA6830" t="str">
            <v>SERRI</v>
          </cell>
        </row>
        <row r="6831">
          <cell r="AA6831" t="str">
            <v>SERRONE</v>
          </cell>
        </row>
        <row r="6832">
          <cell r="AA6832" t="str">
            <v>SERRUNGARINA</v>
          </cell>
        </row>
        <row r="6833">
          <cell r="AA6833" t="str">
            <v>SERSALE</v>
          </cell>
        </row>
        <row r="6834">
          <cell r="AA6834" t="str">
            <v>SERVIGLIANO</v>
          </cell>
        </row>
        <row r="6835">
          <cell r="AA6835" t="str">
            <v>SESSA AURUNCA</v>
          </cell>
        </row>
        <row r="6836">
          <cell r="AA6836" t="str">
            <v>SESSA CILENTO</v>
          </cell>
        </row>
        <row r="6837">
          <cell r="AA6837" t="str">
            <v>SESSAME</v>
          </cell>
        </row>
        <row r="6838">
          <cell r="AA6838" t="str">
            <v>SESSANO DEL MOLISE</v>
          </cell>
        </row>
        <row r="6839">
          <cell r="AA6839" t="str">
            <v>SESTA GODANO</v>
          </cell>
        </row>
        <row r="6840">
          <cell r="AA6840" t="str">
            <v>SESTINO</v>
          </cell>
        </row>
        <row r="6841">
          <cell r="AA6841" t="str">
            <v>SESTO</v>
          </cell>
        </row>
        <row r="6842">
          <cell r="AA6842" t="str">
            <v>SESTO AL REGHENA</v>
          </cell>
        </row>
        <row r="6843">
          <cell r="AA6843" t="str">
            <v>SESTO CALENDE</v>
          </cell>
        </row>
        <row r="6844">
          <cell r="AA6844" t="str">
            <v>SESTO CAMPANO</v>
          </cell>
        </row>
        <row r="6845">
          <cell r="AA6845" t="str">
            <v>SESTO ED UNITI</v>
          </cell>
        </row>
        <row r="6846">
          <cell r="AA6846" t="str">
            <v>SESTO FIORENTINO</v>
          </cell>
        </row>
        <row r="6847">
          <cell r="AA6847" t="str">
            <v>SESTO SAN GIOVANNI</v>
          </cell>
        </row>
        <row r="6848">
          <cell r="AA6848" t="str">
            <v>SESTOLA</v>
          </cell>
        </row>
        <row r="6849">
          <cell r="AA6849" t="str">
            <v>SESTRI LEVANTE</v>
          </cell>
        </row>
        <row r="6850">
          <cell r="AA6850" t="str">
            <v>SESTRIERE</v>
          </cell>
        </row>
        <row r="6851">
          <cell r="AA6851" t="str">
            <v>SESTU</v>
          </cell>
        </row>
        <row r="6852">
          <cell r="AA6852" t="str">
            <v>SETTALA</v>
          </cell>
        </row>
        <row r="6853">
          <cell r="AA6853" t="str">
            <v>SETTEFRATI</v>
          </cell>
        </row>
        <row r="6854">
          <cell r="AA6854" t="str">
            <v>SETTIME</v>
          </cell>
        </row>
        <row r="6855">
          <cell r="AA6855" t="str">
            <v>SETTIMO MILANESE</v>
          </cell>
        </row>
        <row r="6856">
          <cell r="AA6856" t="str">
            <v>SETTIMO ROTTARO</v>
          </cell>
        </row>
        <row r="6857">
          <cell r="AA6857" t="str">
            <v>SETTIMO SAN PIETRO</v>
          </cell>
        </row>
        <row r="6858">
          <cell r="AA6858" t="str">
            <v>SETTIMO TORINESE</v>
          </cell>
        </row>
        <row r="6859">
          <cell r="AA6859" t="str">
            <v>SETTIMO VITTONE</v>
          </cell>
        </row>
        <row r="6860">
          <cell r="AA6860" t="str">
            <v>SETTINGIANO</v>
          </cell>
        </row>
        <row r="6861">
          <cell r="AA6861" t="str">
            <v>SETZU</v>
          </cell>
        </row>
        <row r="6862">
          <cell r="AA6862" t="str">
            <v>SEUI</v>
          </cell>
        </row>
        <row r="6863">
          <cell r="AA6863" t="str">
            <v>SEULO</v>
          </cell>
        </row>
        <row r="6864">
          <cell r="AA6864" t="str">
            <v>SEVESO</v>
          </cell>
        </row>
        <row r="6865">
          <cell r="AA6865" t="str">
            <v>SEZZADIO</v>
          </cell>
        </row>
        <row r="6866">
          <cell r="AA6866" t="str">
            <v>SEZZE</v>
          </cell>
        </row>
        <row r="6867">
          <cell r="AA6867" t="str">
            <v>SFRUZ</v>
          </cell>
        </row>
        <row r="6868">
          <cell r="AA6868" t="str">
            <v>SGONICO</v>
          </cell>
        </row>
        <row r="6869">
          <cell r="AA6869" t="str">
            <v>SGURGOLA</v>
          </cell>
        </row>
        <row r="6870">
          <cell r="AA6870" t="str">
            <v>SIAMAGGIORE</v>
          </cell>
        </row>
        <row r="6871">
          <cell r="AA6871" t="str">
            <v>SIAMANNA</v>
          </cell>
        </row>
        <row r="6872">
          <cell r="AA6872" t="str">
            <v>SIANO</v>
          </cell>
        </row>
        <row r="6873">
          <cell r="AA6873" t="str">
            <v>SIAPICCIA</v>
          </cell>
        </row>
        <row r="6874">
          <cell r="AA6874" t="str">
            <v>SICIGNANO DEGLI ALBURNI</v>
          </cell>
        </row>
        <row r="6875">
          <cell r="AA6875" t="str">
            <v>SICULIANA</v>
          </cell>
        </row>
        <row r="6876">
          <cell r="AA6876" t="str">
            <v>SIDDI</v>
          </cell>
        </row>
        <row r="6877">
          <cell r="AA6877" t="str">
            <v>SIDERNO</v>
          </cell>
        </row>
        <row r="6878">
          <cell r="AA6878" t="str">
            <v>SIENA</v>
          </cell>
        </row>
        <row r="6879">
          <cell r="AA6879" t="str">
            <v>SIGILLO</v>
          </cell>
        </row>
        <row r="6880">
          <cell r="AA6880" t="str">
            <v>SIGNA</v>
          </cell>
        </row>
        <row r="6881">
          <cell r="AA6881" t="str">
            <v>SILANDRO</v>
          </cell>
        </row>
        <row r="6882">
          <cell r="AA6882" t="str">
            <v>SILANUS</v>
          </cell>
        </row>
        <row r="6883">
          <cell r="AA6883" t="str">
            <v>SILEA</v>
          </cell>
        </row>
        <row r="6884">
          <cell r="AA6884" t="str">
            <v>SILIGO</v>
          </cell>
        </row>
        <row r="6885">
          <cell r="AA6885" t="str">
            <v>SILIQUA</v>
          </cell>
        </row>
        <row r="6886">
          <cell r="AA6886" t="str">
            <v>SILIUS</v>
          </cell>
        </row>
        <row r="6887">
          <cell r="AA6887" t="str">
            <v>SILLANO</v>
          </cell>
        </row>
        <row r="6888">
          <cell r="AA6888" t="str">
            <v>SILLAVENGO</v>
          </cell>
        </row>
        <row r="6889">
          <cell r="AA6889" t="str">
            <v>SILVANO D'ORBA</v>
          </cell>
        </row>
        <row r="6890">
          <cell r="AA6890" t="str">
            <v>SILVANO PIETRA</v>
          </cell>
        </row>
        <row r="6891">
          <cell r="AA6891" t="str">
            <v>SILVI</v>
          </cell>
        </row>
        <row r="6892">
          <cell r="AA6892" t="str">
            <v>SIMALA</v>
          </cell>
        </row>
        <row r="6893">
          <cell r="AA6893" t="str">
            <v>SIMAXIS</v>
          </cell>
        </row>
        <row r="6894">
          <cell r="AA6894" t="str">
            <v>SIMBARIO</v>
          </cell>
        </row>
        <row r="6895">
          <cell r="AA6895" t="str">
            <v>SIMERI CRICHI</v>
          </cell>
        </row>
        <row r="6896">
          <cell r="AA6896" t="str">
            <v>SINAGRA</v>
          </cell>
        </row>
        <row r="6897">
          <cell r="AA6897" t="str">
            <v>SINALUNGA</v>
          </cell>
        </row>
        <row r="6898">
          <cell r="AA6898" t="str">
            <v>SINDIA</v>
          </cell>
        </row>
        <row r="6899">
          <cell r="AA6899" t="str">
            <v>SINI</v>
          </cell>
        </row>
        <row r="6900">
          <cell r="AA6900" t="str">
            <v>SINIO</v>
          </cell>
        </row>
        <row r="6901">
          <cell r="AA6901" t="str">
            <v>SINISCOLA</v>
          </cell>
        </row>
        <row r="6902">
          <cell r="AA6902" t="str">
            <v>SINNAI</v>
          </cell>
        </row>
        <row r="6903">
          <cell r="AA6903" t="str">
            <v>SINOPOLI</v>
          </cell>
        </row>
        <row r="6904">
          <cell r="AA6904" t="str">
            <v>SIRACUSA</v>
          </cell>
        </row>
        <row r="6905">
          <cell r="AA6905" t="str">
            <v>SIRIGNANO</v>
          </cell>
        </row>
        <row r="6906">
          <cell r="AA6906" t="str">
            <v>SIRIS</v>
          </cell>
        </row>
        <row r="6907">
          <cell r="AA6907" t="str">
            <v>SIRMIONE</v>
          </cell>
        </row>
        <row r="6908">
          <cell r="AA6908" t="str">
            <v>SIROLO</v>
          </cell>
        </row>
        <row r="6909">
          <cell r="AA6909" t="str">
            <v>SIRONE</v>
          </cell>
        </row>
        <row r="6910">
          <cell r="AA6910" t="str">
            <v>SIROR</v>
          </cell>
        </row>
        <row r="6911">
          <cell r="AA6911" t="str">
            <v>SIRTORI</v>
          </cell>
        </row>
        <row r="6912">
          <cell r="AA6912" t="str">
            <v>SISSA</v>
          </cell>
        </row>
        <row r="6913">
          <cell r="AA6913" t="str">
            <v>SIURGUS DONIGALA</v>
          </cell>
        </row>
        <row r="6914">
          <cell r="AA6914" t="str">
            <v>SIZIANO</v>
          </cell>
        </row>
        <row r="6915">
          <cell r="AA6915" t="str">
            <v>SIZZANO</v>
          </cell>
        </row>
        <row r="6916">
          <cell r="AA6916" t="str">
            <v>SLUDERNO</v>
          </cell>
        </row>
        <row r="6917">
          <cell r="AA6917" t="str">
            <v>SMARANO</v>
          </cell>
        </row>
        <row r="6918">
          <cell r="AA6918" t="str">
            <v>SMERILLO</v>
          </cell>
        </row>
        <row r="6919">
          <cell r="AA6919" t="str">
            <v>SOAVE</v>
          </cell>
        </row>
        <row r="6920">
          <cell r="AA6920" t="str">
            <v>SOCCHIEVE</v>
          </cell>
        </row>
        <row r="6921">
          <cell r="AA6921" t="str">
            <v>SODDI</v>
          </cell>
        </row>
        <row r="6922">
          <cell r="AA6922" t="str">
            <v>SOGLIANO AL RUBICONE</v>
          </cell>
        </row>
        <row r="6923">
          <cell r="AA6923" t="str">
            <v>SOGLIANO CAVOUR</v>
          </cell>
        </row>
        <row r="6924">
          <cell r="AA6924" t="str">
            <v>SOGLIO</v>
          </cell>
        </row>
        <row r="6925">
          <cell r="AA6925" t="str">
            <v>SOIANO DEL LAGO</v>
          </cell>
        </row>
        <row r="6926">
          <cell r="AA6926" t="str">
            <v>SOLAGNA</v>
          </cell>
        </row>
        <row r="6927">
          <cell r="AA6927" t="str">
            <v>SOLARINO</v>
          </cell>
        </row>
        <row r="6928">
          <cell r="AA6928" t="str">
            <v>SOLARO</v>
          </cell>
        </row>
        <row r="6929">
          <cell r="AA6929" t="str">
            <v>SOLAROLO</v>
          </cell>
        </row>
        <row r="6930">
          <cell r="AA6930" t="str">
            <v>SOLAROLO RAINERIO</v>
          </cell>
        </row>
        <row r="6931">
          <cell r="AA6931" t="str">
            <v>SOLARUSSA</v>
          </cell>
        </row>
        <row r="6932">
          <cell r="AA6932" t="str">
            <v>SOLBIATE</v>
          </cell>
        </row>
        <row r="6933">
          <cell r="AA6933" t="str">
            <v>SOLBIATE ARNO</v>
          </cell>
        </row>
        <row r="6934">
          <cell r="AA6934" t="str">
            <v>SOLBIATE OLONA</v>
          </cell>
        </row>
        <row r="6935">
          <cell r="AA6935" t="str">
            <v>SOLDANO</v>
          </cell>
        </row>
        <row r="6936">
          <cell r="AA6936" t="str">
            <v>SOLEMINIS</v>
          </cell>
        </row>
        <row r="6937">
          <cell r="AA6937" t="str">
            <v>SOLERO</v>
          </cell>
        </row>
        <row r="6938">
          <cell r="AA6938" t="str">
            <v>SOLESINO</v>
          </cell>
        </row>
        <row r="6939">
          <cell r="AA6939" t="str">
            <v>SOLETO</v>
          </cell>
        </row>
        <row r="6940">
          <cell r="AA6940" t="str">
            <v>SOLFERINO</v>
          </cell>
        </row>
        <row r="6941">
          <cell r="AA6941" t="str">
            <v>SOLIERA</v>
          </cell>
        </row>
        <row r="6942">
          <cell r="AA6942" t="str">
            <v>SOLIGNANO</v>
          </cell>
        </row>
        <row r="6943">
          <cell r="AA6943" t="str">
            <v>SOLOFRA</v>
          </cell>
        </row>
        <row r="6944">
          <cell r="AA6944" t="str">
            <v>SOLONGHELLO</v>
          </cell>
        </row>
        <row r="6945">
          <cell r="AA6945" t="str">
            <v>SOLOPACA</v>
          </cell>
        </row>
        <row r="6946">
          <cell r="AA6946" t="str">
            <v>SOLTO COLLINA</v>
          </cell>
        </row>
        <row r="6947">
          <cell r="AA6947" t="str">
            <v>SOLZA</v>
          </cell>
        </row>
        <row r="6948">
          <cell r="AA6948" t="str">
            <v>SOMAGLIA</v>
          </cell>
        </row>
        <row r="6949">
          <cell r="AA6949" t="str">
            <v>SOMANO</v>
          </cell>
        </row>
        <row r="6950">
          <cell r="AA6950" t="str">
            <v>SOMMA LOMBARDO</v>
          </cell>
        </row>
        <row r="6951">
          <cell r="AA6951" t="str">
            <v>SOMMA VESUVIANA</v>
          </cell>
        </row>
        <row r="6952">
          <cell r="AA6952" t="str">
            <v>SOMMACAMPAGNA</v>
          </cell>
        </row>
        <row r="6953">
          <cell r="AA6953" t="str">
            <v>SOMMARIVA DEL BOSCO</v>
          </cell>
        </row>
        <row r="6954">
          <cell r="AA6954" t="str">
            <v>SOMMARIVA PERNO</v>
          </cell>
        </row>
        <row r="6955">
          <cell r="AA6955" t="str">
            <v>SOMMATINO</v>
          </cell>
        </row>
        <row r="6956">
          <cell r="AA6956" t="str">
            <v>SOMMO</v>
          </cell>
        </row>
        <row r="6957">
          <cell r="AA6957" t="str">
            <v>SONA</v>
          </cell>
        </row>
        <row r="6958">
          <cell r="AA6958" t="str">
            <v>SONCINO</v>
          </cell>
        </row>
        <row r="6959">
          <cell r="AA6959" t="str">
            <v>SONDALO</v>
          </cell>
        </row>
        <row r="6960">
          <cell r="AA6960" t="str">
            <v>SONDRIO</v>
          </cell>
        </row>
        <row r="6961">
          <cell r="AA6961" t="str">
            <v>SONGAVAZZO</v>
          </cell>
        </row>
        <row r="6962">
          <cell r="AA6962" t="str">
            <v>SONICO</v>
          </cell>
        </row>
        <row r="6963">
          <cell r="AA6963" t="str">
            <v>SONNINO</v>
          </cell>
        </row>
        <row r="6964">
          <cell r="AA6964" t="str">
            <v>SOPRANA</v>
          </cell>
        </row>
        <row r="6965">
          <cell r="AA6965" t="str">
            <v>SORA</v>
          </cell>
        </row>
        <row r="6966">
          <cell r="AA6966" t="str">
            <v>SORAGA</v>
          </cell>
        </row>
        <row r="6967">
          <cell r="AA6967" t="str">
            <v>SORAGNA</v>
          </cell>
        </row>
        <row r="6968">
          <cell r="AA6968" t="str">
            <v>SORANO</v>
          </cell>
        </row>
        <row r="6969">
          <cell r="AA6969" t="str">
            <v>SORBO SAN BASILE</v>
          </cell>
        </row>
        <row r="6970">
          <cell r="AA6970" t="str">
            <v>SORBO SERPICO</v>
          </cell>
        </row>
        <row r="6971">
          <cell r="AA6971" t="str">
            <v>SORBOLO</v>
          </cell>
        </row>
        <row r="6972">
          <cell r="AA6972" t="str">
            <v>SORDEVOLO</v>
          </cell>
        </row>
        <row r="6973">
          <cell r="AA6973" t="str">
            <v>SORDIO</v>
          </cell>
        </row>
        <row r="6974">
          <cell r="AA6974" t="str">
            <v>SORESINA</v>
          </cell>
        </row>
        <row r="6975">
          <cell r="AA6975" t="str">
            <v>SORGA'</v>
          </cell>
        </row>
        <row r="6976">
          <cell r="AA6976" t="str">
            <v>SORGONO</v>
          </cell>
        </row>
        <row r="6977">
          <cell r="AA6977" t="str">
            <v>SORI</v>
          </cell>
        </row>
        <row r="6978">
          <cell r="AA6978" t="str">
            <v>SORIANELLO</v>
          </cell>
        </row>
        <row r="6979">
          <cell r="AA6979" t="str">
            <v>SORIANO CALABRO</v>
          </cell>
        </row>
        <row r="6980">
          <cell r="AA6980" t="str">
            <v>SORIANO NEL CIMINO</v>
          </cell>
        </row>
        <row r="6981">
          <cell r="AA6981" t="str">
            <v>SORICO</v>
          </cell>
        </row>
        <row r="6982">
          <cell r="AA6982" t="str">
            <v>SORISO</v>
          </cell>
        </row>
        <row r="6983">
          <cell r="AA6983" t="str">
            <v>SORISOLE</v>
          </cell>
        </row>
        <row r="6984">
          <cell r="AA6984" t="str">
            <v>SORMANO</v>
          </cell>
        </row>
        <row r="6985">
          <cell r="AA6985" t="str">
            <v>SORRADILE</v>
          </cell>
        </row>
        <row r="6986">
          <cell r="AA6986" t="str">
            <v>SORRENTO</v>
          </cell>
        </row>
        <row r="6987">
          <cell r="AA6987" t="str">
            <v>SORSO</v>
          </cell>
        </row>
        <row r="6988">
          <cell r="AA6988" t="str">
            <v>SORTINO</v>
          </cell>
        </row>
        <row r="6989">
          <cell r="AA6989" t="str">
            <v>SOSPIRO</v>
          </cell>
        </row>
        <row r="6990">
          <cell r="AA6990" t="str">
            <v>SOSPIROLO</v>
          </cell>
        </row>
        <row r="6991">
          <cell r="AA6991" t="str">
            <v>SOSSANO</v>
          </cell>
        </row>
        <row r="6992">
          <cell r="AA6992" t="str">
            <v>SOSTEGNO</v>
          </cell>
        </row>
        <row r="6993">
          <cell r="AA6993" t="str">
            <v>SOTTO IL MONTE GIOVANNI XXIII</v>
          </cell>
        </row>
        <row r="6994">
          <cell r="AA6994" t="str">
            <v>SOVER</v>
          </cell>
        </row>
        <row r="6995">
          <cell r="AA6995" t="str">
            <v>SOVERATO</v>
          </cell>
        </row>
        <row r="6996">
          <cell r="AA6996" t="str">
            <v>SOVERE</v>
          </cell>
        </row>
        <row r="6997">
          <cell r="AA6997" t="str">
            <v>SOVERIA MANNELLI</v>
          </cell>
        </row>
        <row r="6998">
          <cell r="AA6998" t="str">
            <v>SOVERIA SIMERI</v>
          </cell>
        </row>
        <row r="6999">
          <cell r="AA6999" t="str">
            <v>SOVERZENE</v>
          </cell>
        </row>
        <row r="7000">
          <cell r="AA7000" t="str">
            <v>SOVICILLE</v>
          </cell>
        </row>
        <row r="7001">
          <cell r="AA7001" t="str">
            <v>SOVICO</v>
          </cell>
        </row>
        <row r="7002">
          <cell r="AA7002" t="str">
            <v>SOVIZZO</v>
          </cell>
        </row>
        <row r="7003">
          <cell r="AA7003" t="str">
            <v>SOVRAMONTE</v>
          </cell>
        </row>
        <row r="7004">
          <cell r="AA7004" t="str">
            <v>SOZZAGO</v>
          </cell>
        </row>
        <row r="7005">
          <cell r="AA7005" t="str">
            <v>SPADAFORA</v>
          </cell>
        </row>
        <row r="7006">
          <cell r="AA7006" t="str">
            <v>SPADOLA</v>
          </cell>
        </row>
        <row r="7007">
          <cell r="AA7007" t="str">
            <v>SPARANISE</v>
          </cell>
        </row>
        <row r="7008">
          <cell r="AA7008" t="str">
            <v>SPARONE</v>
          </cell>
        </row>
        <row r="7009">
          <cell r="AA7009" t="str">
            <v>SPECCHIA</v>
          </cell>
        </row>
        <row r="7010">
          <cell r="AA7010" t="str">
            <v>SPELLO</v>
          </cell>
        </row>
        <row r="7011">
          <cell r="AA7011" t="str">
            <v>SPERA</v>
          </cell>
        </row>
        <row r="7012">
          <cell r="AA7012" t="str">
            <v>SPERLINGA</v>
          </cell>
        </row>
        <row r="7013">
          <cell r="AA7013" t="str">
            <v>SPERLONGA</v>
          </cell>
        </row>
        <row r="7014">
          <cell r="AA7014" t="str">
            <v>SPERONE</v>
          </cell>
        </row>
        <row r="7015">
          <cell r="AA7015" t="str">
            <v>SPESSA</v>
          </cell>
        </row>
        <row r="7016">
          <cell r="AA7016" t="str">
            <v>SPEZZANO ALBANESE</v>
          </cell>
        </row>
        <row r="7017">
          <cell r="AA7017" t="str">
            <v>SPEZZANO DELLA SILA</v>
          </cell>
        </row>
        <row r="7018">
          <cell r="AA7018" t="str">
            <v>SPEZZANO PICCOLO</v>
          </cell>
        </row>
        <row r="7019">
          <cell r="AA7019" t="str">
            <v>SPIAZZO</v>
          </cell>
        </row>
        <row r="7020">
          <cell r="AA7020" t="str">
            <v>SPIGNO MONFERRATO</v>
          </cell>
        </row>
        <row r="7021">
          <cell r="AA7021" t="str">
            <v>SPIGNO SATURNIA</v>
          </cell>
        </row>
        <row r="7022">
          <cell r="AA7022" t="str">
            <v>SPILAMBERTO</v>
          </cell>
        </row>
        <row r="7023">
          <cell r="AA7023" t="str">
            <v>SPILIMBERGO</v>
          </cell>
        </row>
        <row r="7024">
          <cell r="AA7024" t="str">
            <v>SPILINGA</v>
          </cell>
        </row>
        <row r="7025">
          <cell r="AA7025" t="str">
            <v>SPINADESCO</v>
          </cell>
        </row>
        <row r="7026">
          <cell r="AA7026" t="str">
            <v>SPINAZZOLA</v>
          </cell>
        </row>
        <row r="7027">
          <cell r="AA7027" t="str">
            <v>SPINEA</v>
          </cell>
        </row>
        <row r="7028">
          <cell r="AA7028" t="str">
            <v>SPINEDA</v>
          </cell>
        </row>
        <row r="7029">
          <cell r="AA7029" t="str">
            <v>SPINETE</v>
          </cell>
        </row>
        <row r="7030">
          <cell r="AA7030" t="str">
            <v>SPINETO SCRIVIA</v>
          </cell>
        </row>
        <row r="7031">
          <cell r="AA7031" t="str">
            <v>SPINETOLI</v>
          </cell>
        </row>
        <row r="7032">
          <cell r="AA7032" t="str">
            <v>SPINO D'ADDA</v>
          </cell>
        </row>
        <row r="7033">
          <cell r="AA7033" t="str">
            <v>SPINONE AL LAGO</v>
          </cell>
        </row>
        <row r="7034">
          <cell r="AA7034" t="str">
            <v>SPINOSO</v>
          </cell>
        </row>
        <row r="7035">
          <cell r="AA7035" t="str">
            <v>SPIRANO</v>
          </cell>
        </row>
        <row r="7036">
          <cell r="AA7036" t="str">
            <v>SPOLETO</v>
          </cell>
        </row>
        <row r="7037">
          <cell r="AA7037" t="str">
            <v>SPOLTORE</v>
          </cell>
        </row>
        <row r="7038">
          <cell r="AA7038" t="str">
            <v>SPONGANO</v>
          </cell>
        </row>
        <row r="7039">
          <cell r="AA7039" t="str">
            <v>SPORMAGGIORE</v>
          </cell>
        </row>
        <row r="7040">
          <cell r="AA7040" t="str">
            <v>SPORMINORE</v>
          </cell>
        </row>
        <row r="7041">
          <cell r="AA7041" t="str">
            <v>SPOTORNO</v>
          </cell>
        </row>
        <row r="7042">
          <cell r="AA7042" t="str">
            <v>SPRESIANO</v>
          </cell>
        </row>
        <row r="7043">
          <cell r="AA7043" t="str">
            <v>SPRIANA</v>
          </cell>
        </row>
        <row r="7044">
          <cell r="AA7044" t="str">
            <v>SQUILLACE</v>
          </cell>
        </row>
        <row r="7045">
          <cell r="AA7045" t="str">
            <v>SQUINZANO</v>
          </cell>
        </row>
        <row r="7046">
          <cell r="AA7046" t="str">
            <v>STAFFOLO</v>
          </cell>
        </row>
        <row r="7047">
          <cell r="AA7047" t="str">
            <v>STAGNO LOMBARDO</v>
          </cell>
        </row>
        <row r="7048">
          <cell r="AA7048" t="str">
            <v>STAITI</v>
          </cell>
        </row>
        <row r="7049">
          <cell r="AA7049" t="str">
            <v>STALETTI</v>
          </cell>
        </row>
        <row r="7050">
          <cell r="AA7050" t="str">
            <v>STANGHELLA</v>
          </cell>
        </row>
        <row r="7051">
          <cell r="AA7051" t="str">
            <v>STARANZANO</v>
          </cell>
        </row>
        <row r="7052">
          <cell r="AA7052" t="str">
            <v>STATTE</v>
          </cell>
        </row>
        <row r="7053">
          <cell r="AA7053" t="str">
            <v>STAZZANO</v>
          </cell>
        </row>
        <row r="7054">
          <cell r="AA7054" t="str">
            <v>STAZZEMA</v>
          </cell>
        </row>
        <row r="7055">
          <cell r="AA7055" t="str">
            <v>STAZZONA</v>
          </cell>
        </row>
        <row r="7056">
          <cell r="AA7056" t="str">
            <v>STEFANACONI</v>
          </cell>
        </row>
        <row r="7057">
          <cell r="AA7057" t="str">
            <v>STELLA</v>
          </cell>
        </row>
        <row r="7058">
          <cell r="AA7058" t="str">
            <v>STELLA CILENTO</v>
          </cell>
        </row>
        <row r="7059">
          <cell r="AA7059" t="str">
            <v>STELLANELLO</v>
          </cell>
        </row>
        <row r="7060">
          <cell r="AA7060" t="str">
            <v>STELVIO</v>
          </cell>
        </row>
        <row r="7061">
          <cell r="AA7061" t="str">
            <v>STENICO</v>
          </cell>
        </row>
        <row r="7062">
          <cell r="AA7062" t="str">
            <v>STERNATIA</v>
          </cell>
        </row>
        <row r="7063">
          <cell r="AA7063" t="str">
            <v>STEZZANO</v>
          </cell>
        </row>
        <row r="7064">
          <cell r="AA7064" t="str">
            <v>STIA</v>
          </cell>
        </row>
        <row r="7065">
          <cell r="AA7065" t="str">
            <v>STIENTA</v>
          </cell>
        </row>
        <row r="7066">
          <cell r="AA7066" t="str">
            <v>STIGLIANO</v>
          </cell>
        </row>
        <row r="7067">
          <cell r="AA7067" t="str">
            <v>STIGNANO</v>
          </cell>
        </row>
        <row r="7068">
          <cell r="AA7068" t="str">
            <v>STILO</v>
          </cell>
        </row>
        <row r="7069">
          <cell r="AA7069" t="str">
            <v>STIMIGLIANO</v>
          </cell>
        </row>
        <row r="7070">
          <cell r="AA7070" t="str">
            <v>STINTINO</v>
          </cell>
        </row>
        <row r="7071">
          <cell r="AA7071" t="str">
            <v>STIO</v>
          </cell>
        </row>
        <row r="7072">
          <cell r="AA7072" t="str">
            <v>STORNARA</v>
          </cell>
        </row>
        <row r="7073">
          <cell r="AA7073" t="str">
            <v>STORNARELLA</v>
          </cell>
        </row>
        <row r="7074">
          <cell r="AA7074" t="str">
            <v>STORO</v>
          </cell>
        </row>
        <row r="7075">
          <cell r="AA7075" t="str">
            <v>STRA</v>
          </cell>
        </row>
        <row r="7076">
          <cell r="AA7076" t="str">
            <v>STRADELLA</v>
          </cell>
        </row>
        <row r="7077">
          <cell r="AA7077" t="str">
            <v>STRAMBINELLO</v>
          </cell>
        </row>
        <row r="7078">
          <cell r="AA7078" t="str">
            <v>STRAMBINO</v>
          </cell>
        </row>
        <row r="7079">
          <cell r="AA7079" t="str">
            <v>STRANGOLAGALLI</v>
          </cell>
        </row>
        <row r="7080">
          <cell r="AA7080" t="str">
            <v>STREGNA</v>
          </cell>
        </row>
        <row r="7081">
          <cell r="AA7081" t="str">
            <v>STREMBO</v>
          </cell>
        </row>
        <row r="7082">
          <cell r="AA7082" t="str">
            <v>STRESA</v>
          </cell>
        </row>
        <row r="7083">
          <cell r="AA7083" t="str">
            <v>STREVI</v>
          </cell>
        </row>
        <row r="7084">
          <cell r="AA7084" t="str">
            <v>STRIANO</v>
          </cell>
        </row>
        <row r="7085">
          <cell r="AA7085" t="str">
            <v>STRIGNO</v>
          </cell>
        </row>
        <row r="7086">
          <cell r="AA7086" t="str">
            <v>STRONA</v>
          </cell>
        </row>
        <row r="7087">
          <cell r="AA7087" t="str">
            <v>STRONCONE</v>
          </cell>
        </row>
        <row r="7088">
          <cell r="AA7088" t="str">
            <v>STRONGOLI</v>
          </cell>
        </row>
        <row r="7089">
          <cell r="AA7089" t="str">
            <v>STROPPIANA</v>
          </cell>
        </row>
        <row r="7090">
          <cell r="AA7090" t="str">
            <v>STROPPO</v>
          </cell>
        </row>
        <row r="7091">
          <cell r="AA7091" t="str">
            <v>STROZZA</v>
          </cell>
        </row>
        <row r="7092">
          <cell r="AA7092" t="str">
            <v>STURNO</v>
          </cell>
        </row>
        <row r="7093">
          <cell r="AA7093" t="str">
            <v>SUARDI</v>
          </cell>
        </row>
        <row r="7094">
          <cell r="AA7094" t="str">
            <v>SUBBIANO</v>
          </cell>
        </row>
        <row r="7095">
          <cell r="AA7095" t="str">
            <v>SUBIACO</v>
          </cell>
        </row>
        <row r="7096">
          <cell r="AA7096" t="str">
            <v>SUCCIVO</v>
          </cell>
        </row>
        <row r="7097">
          <cell r="AA7097" t="str">
            <v>SUEGLIO</v>
          </cell>
        </row>
        <row r="7098">
          <cell r="AA7098" t="str">
            <v>SUELLI</v>
          </cell>
        </row>
        <row r="7099">
          <cell r="AA7099" t="str">
            <v>SUELLO</v>
          </cell>
        </row>
        <row r="7100">
          <cell r="AA7100" t="str">
            <v>SUISIO</v>
          </cell>
        </row>
        <row r="7101">
          <cell r="AA7101" t="str">
            <v>SULBIATE</v>
          </cell>
        </row>
        <row r="7102">
          <cell r="AA7102" t="str">
            <v>SULMONA</v>
          </cell>
        </row>
        <row r="7103">
          <cell r="AA7103" t="str">
            <v>SULZANO</v>
          </cell>
        </row>
        <row r="7104">
          <cell r="AA7104" t="str">
            <v>SUMIRAGO</v>
          </cell>
        </row>
        <row r="7105">
          <cell r="AA7105" t="str">
            <v>SUMMONTE</v>
          </cell>
        </row>
        <row r="7106">
          <cell r="AA7106" t="str">
            <v>SUNI</v>
          </cell>
        </row>
        <row r="7107">
          <cell r="AA7107" t="str">
            <v>SUNO</v>
          </cell>
        </row>
        <row r="7108">
          <cell r="AA7108" t="str">
            <v>SUPERSANO</v>
          </cell>
        </row>
        <row r="7109">
          <cell r="AA7109" t="str">
            <v>SUPINO</v>
          </cell>
        </row>
        <row r="7110">
          <cell r="AA7110" t="str">
            <v>SURANO</v>
          </cell>
        </row>
        <row r="7111">
          <cell r="AA7111" t="str">
            <v>SURBO</v>
          </cell>
        </row>
        <row r="7112">
          <cell r="AA7112" t="str">
            <v>SUSA</v>
          </cell>
        </row>
        <row r="7113">
          <cell r="AA7113" t="str">
            <v>SUSEGANA</v>
          </cell>
        </row>
        <row r="7114">
          <cell r="AA7114" t="str">
            <v>SUSTINENTE</v>
          </cell>
        </row>
        <row r="7115">
          <cell r="AA7115" t="str">
            <v>SUTERA</v>
          </cell>
        </row>
        <row r="7116">
          <cell r="AA7116" t="str">
            <v>SUTRI</v>
          </cell>
        </row>
        <row r="7117">
          <cell r="AA7117" t="str">
            <v>SUTRIO</v>
          </cell>
        </row>
        <row r="7118">
          <cell r="AA7118" t="str">
            <v>SUVERETO</v>
          </cell>
        </row>
        <row r="7119">
          <cell r="AA7119" t="str">
            <v>SUZZARA</v>
          </cell>
        </row>
        <row r="7120">
          <cell r="AA7120" t="str">
            <v>TACENO</v>
          </cell>
        </row>
        <row r="7121">
          <cell r="AA7121" t="str">
            <v>TADASUNI</v>
          </cell>
        </row>
        <row r="7122">
          <cell r="AA7122" t="str">
            <v>TAGGIA</v>
          </cell>
        </row>
        <row r="7123">
          <cell r="AA7123" t="str">
            <v>TAGLIACOZZO</v>
          </cell>
        </row>
        <row r="7124">
          <cell r="AA7124" t="str">
            <v>TAGLIO DI PO</v>
          </cell>
        </row>
        <row r="7125">
          <cell r="AA7125" t="str">
            <v>TAGLIOLO MONFERRATO</v>
          </cell>
        </row>
        <row r="7126">
          <cell r="AA7126" t="str">
            <v>TAIBON AGORDINO</v>
          </cell>
        </row>
        <row r="7127">
          <cell r="AA7127" t="str">
            <v>TAINO</v>
          </cell>
        </row>
        <row r="7128">
          <cell r="AA7128" t="str">
            <v>TAIO</v>
          </cell>
        </row>
        <row r="7129">
          <cell r="AA7129" t="str">
            <v>TAIPANA</v>
          </cell>
        </row>
        <row r="7130">
          <cell r="AA7130" t="str">
            <v>TALAMELLO</v>
          </cell>
        </row>
        <row r="7131">
          <cell r="AA7131" t="str">
            <v>TALAMONA</v>
          </cell>
        </row>
        <row r="7132">
          <cell r="AA7132" t="str">
            <v>TALANA</v>
          </cell>
        </row>
        <row r="7133">
          <cell r="AA7133" t="str">
            <v>TALEGGIO</v>
          </cell>
        </row>
        <row r="7134">
          <cell r="AA7134" t="str">
            <v>TALLA</v>
          </cell>
        </row>
        <row r="7135">
          <cell r="AA7135" t="str">
            <v>TALMASSONS</v>
          </cell>
        </row>
        <row r="7136">
          <cell r="AA7136" t="str">
            <v>TAMBRE</v>
          </cell>
        </row>
        <row r="7137">
          <cell r="AA7137" t="str">
            <v>TAORMINA</v>
          </cell>
        </row>
        <row r="7138">
          <cell r="AA7138" t="str">
            <v>TAPOGLIANO</v>
          </cell>
        </row>
        <row r="7139">
          <cell r="AA7139" t="str">
            <v>TARANO</v>
          </cell>
        </row>
        <row r="7140">
          <cell r="AA7140" t="str">
            <v>TARANTA PELIGNA</v>
          </cell>
        </row>
        <row r="7141">
          <cell r="AA7141" t="str">
            <v>TARANTASCA</v>
          </cell>
        </row>
        <row r="7142">
          <cell r="AA7142" t="str">
            <v>TARANTO</v>
          </cell>
        </row>
        <row r="7143">
          <cell r="AA7143" t="str">
            <v>TARCENTO</v>
          </cell>
        </row>
        <row r="7144">
          <cell r="AA7144" t="str">
            <v>TARQUINIA</v>
          </cell>
        </row>
        <row r="7145">
          <cell r="AA7145" t="str">
            <v>TARSIA</v>
          </cell>
        </row>
        <row r="7146">
          <cell r="AA7146" t="str">
            <v>TARTANO</v>
          </cell>
        </row>
        <row r="7147">
          <cell r="AA7147" t="str">
            <v>TARVISIO</v>
          </cell>
        </row>
        <row r="7148">
          <cell r="AA7148" t="str">
            <v>TARZO</v>
          </cell>
        </row>
        <row r="7149">
          <cell r="AA7149" t="str">
            <v>TASSAROLO</v>
          </cell>
        </row>
        <row r="7150">
          <cell r="AA7150" t="str">
            <v>TASSULLO</v>
          </cell>
        </row>
        <row r="7151">
          <cell r="AA7151" t="str">
            <v>TAURANO</v>
          </cell>
        </row>
        <row r="7152">
          <cell r="AA7152" t="str">
            <v>TAURASI</v>
          </cell>
        </row>
        <row r="7153">
          <cell r="AA7153" t="str">
            <v>TAURIANOVA</v>
          </cell>
        </row>
        <row r="7154">
          <cell r="AA7154" t="str">
            <v>TAURISANO</v>
          </cell>
        </row>
        <row r="7155">
          <cell r="AA7155" t="str">
            <v>TAVAGNACCO</v>
          </cell>
        </row>
        <row r="7156">
          <cell r="AA7156" t="str">
            <v>TAVAGNASCO</v>
          </cell>
        </row>
        <row r="7157">
          <cell r="AA7157" t="str">
            <v>TAVARNELLE VAL DI PESA</v>
          </cell>
        </row>
        <row r="7158">
          <cell r="AA7158" t="str">
            <v>TAVAZZANO CON VILLAVESCO</v>
          </cell>
        </row>
        <row r="7159">
          <cell r="AA7159" t="str">
            <v>TAVENNA</v>
          </cell>
        </row>
        <row r="7160">
          <cell r="AA7160" t="str">
            <v>TAVERNA</v>
          </cell>
        </row>
        <row r="7161">
          <cell r="AA7161" t="str">
            <v>TAVERNERIO</v>
          </cell>
        </row>
        <row r="7162">
          <cell r="AA7162" t="str">
            <v>TAVERNOLA BERGAMASCA</v>
          </cell>
        </row>
        <row r="7163">
          <cell r="AA7163" t="str">
            <v>TAVERNOLE SUL MELLA</v>
          </cell>
        </row>
        <row r="7164">
          <cell r="AA7164" t="str">
            <v>TAVIANO</v>
          </cell>
        </row>
        <row r="7165">
          <cell r="AA7165" t="str">
            <v>TAVIGLIANO</v>
          </cell>
        </row>
        <row r="7166">
          <cell r="AA7166" t="str">
            <v>TAVOLETO</v>
          </cell>
        </row>
        <row r="7167">
          <cell r="AA7167" t="str">
            <v>TAVULLIA</v>
          </cell>
        </row>
        <row r="7168">
          <cell r="AA7168" t="str">
            <v>TEANA</v>
          </cell>
        </row>
        <row r="7169">
          <cell r="AA7169" t="str">
            <v>TEANO</v>
          </cell>
        </row>
        <row r="7170">
          <cell r="AA7170" t="str">
            <v>TEGGIANO</v>
          </cell>
        </row>
        <row r="7171">
          <cell r="AA7171" t="str">
            <v>TEGLIO</v>
          </cell>
        </row>
        <row r="7172">
          <cell r="AA7172" t="str">
            <v>TEGLIO VENETO</v>
          </cell>
        </row>
        <row r="7173">
          <cell r="AA7173" t="str">
            <v>TELESE</v>
          </cell>
        </row>
        <row r="7174">
          <cell r="AA7174" t="str">
            <v>TELGATE</v>
          </cell>
        </row>
        <row r="7175">
          <cell r="AA7175" t="str">
            <v>TELTI</v>
          </cell>
        </row>
        <row r="7176">
          <cell r="AA7176" t="str">
            <v>TELVE</v>
          </cell>
        </row>
        <row r="7177">
          <cell r="AA7177" t="str">
            <v>TELVE DI SOPRA</v>
          </cell>
        </row>
        <row r="7178">
          <cell r="AA7178" t="str">
            <v>TEMPIO PAUSANIA</v>
          </cell>
        </row>
        <row r="7179">
          <cell r="AA7179" t="str">
            <v>TEMU'</v>
          </cell>
        </row>
        <row r="7180">
          <cell r="AA7180" t="str">
            <v>TENNA</v>
          </cell>
        </row>
        <row r="7181">
          <cell r="AA7181" t="str">
            <v>TENNO</v>
          </cell>
        </row>
        <row r="7182">
          <cell r="AA7182" t="str">
            <v>TEOLO</v>
          </cell>
        </row>
        <row r="7183">
          <cell r="AA7183" t="str">
            <v>TEOR</v>
          </cell>
        </row>
        <row r="7184">
          <cell r="AA7184" t="str">
            <v>TEORA</v>
          </cell>
        </row>
        <row r="7185">
          <cell r="AA7185" t="str">
            <v>TERAMO</v>
          </cell>
        </row>
        <row r="7186">
          <cell r="AA7186" t="str">
            <v>TERDOBBIATE</v>
          </cell>
        </row>
        <row r="7187">
          <cell r="AA7187" t="str">
            <v>TERELLE</v>
          </cell>
        </row>
        <row r="7188">
          <cell r="AA7188" t="str">
            <v>TERENTO</v>
          </cell>
        </row>
        <row r="7189">
          <cell r="AA7189" t="str">
            <v>TERENZO</v>
          </cell>
        </row>
        <row r="7190">
          <cell r="AA7190" t="str">
            <v>TERGU</v>
          </cell>
        </row>
        <row r="7191">
          <cell r="AA7191" t="str">
            <v>TERLAGO</v>
          </cell>
        </row>
        <row r="7192">
          <cell r="AA7192" t="str">
            <v>TERLANO</v>
          </cell>
        </row>
        <row r="7193">
          <cell r="AA7193" t="str">
            <v>TERLIZZI</v>
          </cell>
        </row>
        <row r="7194">
          <cell r="AA7194" t="str">
            <v>TERME VIGLIATORE</v>
          </cell>
        </row>
        <row r="7195">
          <cell r="AA7195" t="str">
            <v>TERMENO SULLA STRADA DEL VINO</v>
          </cell>
        </row>
        <row r="7196">
          <cell r="AA7196" t="str">
            <v>TERMINI IMERESE</v>
          </cell>
        </row>
        <row r="7197">
          <cell r="AA7197" t="str">
            <v>TERMOLI</v>
          </cell>
        </row>
        <row r="7198">
          <cell r="AA7198" t="str">
            <v>TERNATE</v>
          </cell>
        </row>
        <row r="7199">
          <cell r="AA7199" t="str">
            <v>TERNENGO</v>
          </cell>
        </row>
        <row r="7200">
          <cell r="AA7200" t="str">
            <v>TERNI</v>
          </cell>
        </row>
        <row r="7201">
          <cell r="AA7201" t="str">
            <v>TERNO D'ISOLA</v>
          </cell>
        </row>
        <row r="7202">
          <cell r="AA7202" t="str">
            <v>TERRACINA</v>
          </cell>
        </row>
        <row r="7203">
          <cell r="AA7203" t="str">
            <v>TERRAGNOLO</v>
          </cell>
        </row>
        <row r="7204">
          <cell r="AA7204" t="str">
            <v>TERRALBA</v>
          </cell>
        </row>
        <row r="7205">
          <cell r="AA7205" t="str">
            <v>TERRANOVA DA SIBARI</v>
          </cell>
        </row>
        <row r="7206">
          <cell r="AA7206" t="str">
            <v>TERRANOVA DEI PASSERINI</v>
          </cell>
        </row>
        <row r="7207">
          <cell r="AA7207" t="str">
            <v>TERRANOVA DI POLLINO</v>
          </cell>
        </row>
        <row r="7208">
          <cell r="AA7208" t="str">
            <v>TERRANOVA SAPPO MINULIO</v>
          </cell>
        </row>
        <row r="7209">
          <cell r="AA7209" t="str">
            <v>TERRANUOVA BRACCIOLINI</v>
          </cell>
        </row>
        <row r="7210">
          <cell r="AA7210" t="str">
            <v>TERRASINI</v>
          </cell>
        </row>
        <row r="7211">
          <cell r="AA7211" t="str">
            <v>TERRASSA PADOVANA</v>
          </cell>
        </row>
        <row r="7212">
          <cell r="AA7212" t="str">
            <v>TERRAVECCHIA</v>
          </cell>
        </row>
        <row r="7213">
          <cell r="AA7213" t="str">
            <v>TERRAZZO</v>
          </cell>
        </row>
        <row r="7214">
          <cell r="AA7214" t="str">
            <v>TERRES</v>
          </cell>
        </row>
        <row r="7215">
          <cell r="AA7215" t="str">
            <v>TERRICCIOLA</v>
          </cell>
        </row>
        <row r="7216">
          <cell r="AA7216" t="str">
            <v>TERRUGGIA</v>
          </cell>
        </row>
        <row r="7217">
          <cell r="AA7217" t="str">
            <v>TERTENIA</v>
          </cell>
        </row>
        <row r="7218">
          <cell r="AA7218" t="str">
            <v>TERZIGNO</v>
          </cell>
        </row>
        <row r="7219">
          <cell r="AA7219" t="str">
            <v>TERZO</v>
          </cell>
        </row>
        <row r="7220">
          <cell r="AA7220" t="str">
            <v>TERZO DI AQUILEIA</v>
          </cell>
        </row>
        <row r="7221">
          <cell r="AA7221" t="str">
            <v>TERZOLAS</v>
          </cell>
        </row>
        <row r="7222">
          <cell r="AA7222" t="str">
            <v>TERZORIO</v>
          </cell>
        </row>
        <row r="7223">
          <cell r="AA7223" t="str">
            <v>TESERO</v>
          </cell>
        </row>
        <row r="7224">
          <cell r="AA7224" t="str">
            <v>TESIMO</v>
          </cell>
        </row>
        <row r="7225">
          <cell r="AA7225" t="str">
            <v>TESSENNANO</v>
          </cell>
        </row>
        <row r="7226">
          <cell r="AA7226" t="str">
            <v>TESTICO</v>
          </cell>
        </row>
        <row r="7227">
          <cell r="AA7227" t="str">
            <v>TETI</v>
          </cell>
        </row>
        <row r="7228">
          <cell r="AA7228" t="str">
            <v>TEULADA</v>
          </cell>
        </row>
        <row r="7229">
          <cell r="AA7229" t="str">
            <v>TEVEROLA</v>
          </cell>
        </row>
        <row r="7230">
          <cell r="AA7230" t="str">
            <v>TEZZE SUL BRENTA</v>
          </cell>
        </row>
        <row r="7231">
          <cell r="AA7231" t="str">
            <v>THIENE</v>
          </cell>
        </row>
        <row r="7232">
          <cell r="AA7232" t="str">
            <v>THIESI</v>
          </cell>
        </row>
        <row r="7233">
          <cell r="AA7233" t="str">
            <v>TIANA</v>
          </cell>
        </row>
        <row r="7234">
          <cell r="AA7234" t="str">
            <v>TIARNO DI SOPRA</v>
          </cell>
        </row>
        <row r="7235">
          <cell r="AA7235" t="str">
            <v>TIARNO DI SOTTO</v>
          </cell>
        </row>
        <row r="7236">
          <cell r="AA7236" t="str">
            <v>TICENGO</v>
          </cell>
        </row>
        <row r="7237">
          <cell r="AA7237" t="str">
            <v>TICINETO</v>
          </cell>
        </row>
        <row r="7238">
          <cell r="AA7238" t="str">
            <v>TIGGIANO</v>
          </cell>
        </row>
        <row r="7239">
          <cell r="AA7239" t="str">
            <v>TIGLIETO</v>
          </cell>
        </row>
        <row r="7240">
          <cell r="AA7240" t="str">
            <v>TIGLIOLE</v>
          </cell>
        </row>
        <row r="7241">
          <cell r="AA7241" t="str">
            <v>TIGNALE</v>
          </cell>
        </row>
        <row r="7242">
          <cell r="AA7242" t="str">
            <v>TINNURA</v>
          </cell>
        </row>
        <row r="7243">
          <cell r="AA7243" t="str">
            <v>TIONE DEGLI ABRUZZI</v>
          </cell>
        </row>
        <row r="7244">
          <cell r="AA7244" t="str">
            <v>TIONE DI TRENTO</v>
          </cell>
        </row>
        <row r="7245">
          <cell r="AA7245" t="str">
            <v>TIRANO</v>
          </cell>
        </row>
        <row r="7246">
          <cell r="AA7246" t="str">
            <v>TIRES</v>
          </cell>
        </row>
        <row r="7247">
          <cell r="AA7247" t="str">
            <v>TIRIOLO</v>
          </cell>
        </row>
        <row r="7248">
          <cell r="AA7248" t="str">
            <v>TIROLO</v>
          </cell>
        </row>
        <row r="7249">
          <cell r="AA7249" t="str">
            <v>TISSI</v>
          </cell>
        </row>
        <row r="7250">
          <cell r="AA7250" t="str">
            <v>TITO</v>
          </cell>
        </row>
        <row r="7251">
          <cell r="AA7251" t="str">
            <v>TIVOLI</v>
          </cell>
        </row>
        <row r="7252">
          <cell r="AA7252" t="str">
            <v>TIZZANO VAL PARMA</v>
          </cell>
        </row>
        <row r="7253">
          <cell r="AA7253" t="str">
            <v>TOANO</v>
          </cell>
        </row>
        <row r="7254">
          <cell r="AA7254" t="str">
            <v>TOCCO CAUDIO</v>
          </cell>
        </row>
        <row r="7255">
          <cell r="AA7255" t="str">
            <v>TOCCO DA CASAURIA</v>
          </cell>
        </row>
        <row r="7256">
          <cell r="AA7256" t="str">
            <v>TOCENO</v>
          </cell>
        </row>
        <row r="7257">
          <cell r="AA7257" t="str">
            <v>TODI</v>
          </cell>
        </row>
        <row r="7258">
          <cell r="AA7258" t="str">
            <v>TOFFIA</v>
          </cell>
        </row>
        <row r="7259">
          <cell r="AA7259" t="str">
            <v>TOIRANO</v>
          </cell>
        </row>
        <row r="7260">
          <cell r="AA7260" t="str">
            <v>TOLENTINO</v>
          </cell>
        </row>
        <row r="7261">
          <cell r="AA7261" t="str">
            <v>TOLFA</v>
          </cell>
        </row>
        <row r="7262">
          <cell r="AA7262" t="str">
            <v>TOLLEGNO</v>
          </cell>
        </row>
        <row r="7263">
          <cell r="AA7263" t="str">
            <v>TOLLO</v>
          </cell>
        </row>
        <row r="7264">
          <cell r="AA7264" t="str">
            <v>TOLMEZZO</v>
          </cell>
        </row>
        <row r="7265">
          <cell r="AA7265" t="str">
            <v>TOLVE</v>
          </cell>
        </row>
        <row r="7266">
          <cell r="AA7266" t="str">
            <v>TOMBOLO</v>
          </cell>
        </row>
        <row r="7267">
          <cell r="AA7267" t="str">
            <v>TON</v>
          </cell>
        </row>
        <row r="7268">
          <cell r="AA7268" t="str">
            <v>TONADICO</v>
          </cell>
        </row>
        <row r="7269">
          <cell r="AA7269" t="str">
            <v>TONARA</v>
          </cell>
        </row>
        <row r="7270">
          <cell r="AA7270" t="str">
            <v>TONCO</v>
          </cell>
        </row>
        <row r="7271">
          <cell r="AA7271" t="str">
            <v>TONENGO</v>
          </cell>
        </row>
        <row r="7272">
          <cell r="AA7272" t="str">
            <v>TONEZZA DEL CIMONE</v>
          </cell>
        </row>
        <row r="7273">
          <cell r="AA7273" t="str">
            <v>TORA E PICCILLI</v>
          </cell>
        </row>
        <row r="7274">
          <cell r="AA7274" t="str">
            <v>TORANO CASTELLO</v>
          </cell>
        </row>
        <row r="7275">
          <cell r="AA7275" t="str">
            <v>TORANO NUOVO</v>
          </cell>
        </row>
        <row r="7276">
          <cell r="AA7276" t="str">
            <v>TORBOLE CASAGLIA</v>
          </cell>
        </row>
        <row r="7277">
          <cell r="AA7277" t="str">
            <v>TORCEGNO</v>
          </cell>
        </row>
        <row r="7278">
          <cell r="AA7278" t="str">
            <v>TORCHIARA</v>
          </cell>
        </row>
        <row r="7279">
          <cell r="AA7279" t="str">
            <v>TORCHIAROLO</v>
          </cell>
        </row>
        <row r="7280">
          <cell r="AA7280" t="str">
            <v>TORELLA DEI LOMBARDI</v>
          </cell>
        </row>
        <row r="7281">
          <cell r="AA7281" t="str">
            <v>TORELLA DEL SANNIO</v>
          </cell>
        </row>
        <row r="7282">
          <cell r="AA7282" t="str">
            <v>TORGIANO</v>
          </cell>
        </row>
        <row r="7283">
          <cell r="AA7283" t="str">
            <v>TORGNON</v>
          </cell>
        </row>
        <row r="7284">
          <cell r="AA7284" t="str">
            <v>TORINO</v>
          </cell>
        </row>
        <row r="7285">
          <cell r="AA7285" t="str">
            <v>TORINO DI SANGRO</v>
          </cell>
        </row>
        <row r="7286">
          <cell r="AA7286" t="str">
            <v>TORITTO</v>
          </cell>
        </row>
        <row r="7287">
          <cell r="AA7287" t="str">
            <v>TORLINO VIMERCATI</v>
          </cell>
        </row>
        <row r="7288">
          <cell r="AA7288" t="str">
            <v>TORNACO</v>
          </cell>
        </row>
        <row r="7289">
          <cell r="AA7289" t="str">
            <v>TORNARECCIO</v>
          </cell>
        </row>
        <row r="7290">
          <cell r="AA7290" t="str">
            <v>TORNATA</v>
          </cell>
        </row>
        <row r="7291">
          <cell r="AA7291" t="str">
            <v>TORNIMPARTE</v>
          </cell>
        </row>
        <row r="7292">
          <cell r="AA7292" t="str">
            <v>TORNO</v>
          </cell>
        </row>
        <row r="7293">
          <cell r="AA7293" t="str">
            <v>TORNOLO</v>
          </cell>
        </row>
        <row r="7294">
          <cell r="AA7294" t="str">
            <v>TORO</v>
          </cell>
        </row>
        <row r="7295">
          <cell r="AA7295" t="str">
            <v>TORPE'</v>
          </cell>
        </row>
        <row r="7296">
          <cell r="AA7296" t="str">
            <v>TORRACA</v>
          </cell>
        </row>
        <row r="7297">
          <cell r="AA7297" t="str">
            <v>TORRALBA</v>
          </cell>
        </row>
        <row r="7298">
          <cell r="AA7298" t="str">
            <v>TORRAZZA COSTE</v>
          </cell>
        </row>
        <row r="7299">
          <cell r="AA7299" t="str">
            <v>TORRAZZA PIEMONTE</v>
          </cell>
        </row>
        <row r="7300">
          <cell r="AA7300" t="str">
            <v>TORRAZZO</v>
          </cell>
        </row>
        <row r="7301">
          <cell r="AA7301" t="str">
            <v>TORRE ANNUNZIATA</v>
          </cell>
        </row>
        <row r="7302">
          <cell r="AA7302" t="str">
            <v>TORRE BERETTI CASTELLARO</v>
          </cell>
        </row>
        <row r="7303">
          <cell r="AA7303" t="str">
            <v>TORRE BOLDONE</v>
          </cell>
        </row>
        <row r="7304">
          <cell r="AA7304" t="str">
            <v>TORRE BORMIDA</v>
          </cell>
        </row>
        <row r="7305">
          <cell r="AA7305" t="str">
            <v>TORRE CAJETANI</v>
          </cell>
        </row>
        <row r="7306">
          <cell r="AA7306" t="str">
            <v>TORRE CANAVESE</v>
          </cell>
        </row>
        <row r="7307">
          <cell r="AA7307" t="str">
            <v>TORRE D'ARESE</v>
          </cell>
        </row>
        <row r="7308">
          <cell r="AA7308" t="str">
            <v>TORRE DE' BUSI</v>
          </cell>
        </row>
        <row r="7309">
          <cell r="AA7309" t="str">
            <v>TORRE DE' NEGRI</v>
          </cell>
        </row>
        <row r="7310">
          <cell r="AA7310" t="str">
            <v>TORRE DE' PASSERI</v>
          </cell>
        </row>
        <row r="7311">
          <cell r="AA7311" t="str">
            <v>TORRE DE' PICENARDI</v>
          </cell>
        </row>
        <row r="7312">
          <cell r="AA7312" t="str">
            <v>TORRE DE' ROVERI</v>
          </cell>
        </row>
        <row r="7313">
          <cell r="AA7313" t="str">
            <v>TORRE DEL GRECO</v>
          </cell>
        </row>
        <row r="7314">
          <cell r="AA7314" t="str">
            <v>TORRE DI MOSTO</v>
          </cell>
        </row>
        <row r="7315">
          <cell r="AA7315" t="str">
            <v>TORRE DI RUGGIERO</v>
          </cell>
        </row>
        <row r="7316">
          <cell r="AA7316" t="str">
            <v>TORRE DI SANTA MARIA</v>
          </cell>
        </row>
        <row r="7317">
          <cell r="AA7317" t="str">
            <v>TORRE D'ISOLA</v>
          </cell>
        </row>
        <row r="7318">
          <cell r="AA7318" t="str">
            <v>TORRE LE NOCELLE</v>
          </cell>
        </row>
        <row r="7319">
          <cell r="AA7319" t="str">
            <v>TORRE MONDOVI'</v>
          </cell>
        </row>
        <row r="7320">
          <cell r="AA7320" t="str">
            <v>TORRE ORSAIA</v>
          </cell>
        </row>
        <row r="7321">
          <cell r="AA7321" t="str">
            <v>TORRE PALLAVICINA</v>
          </cell>
        </row>
        <row r="7322">
          <cell r="AA7322" t="str">
            <v>TORRE PELLICE</v>
          </cell>
        </row>
        <row r="7323">
          <cell r="AA7323" t="str">
            <v>TORRE SAN GIORGIO</v>
          </cell>
        </row>
        <row r="7324">
          <cell r="AA7324" t="str">
            <v>TORRE SAN PATRIZIO</v>
          </cell>
        </row>
        <row r="7325">
          <cell r="AA7325" t="str">
            <v>TORRE SANTA SUSANNA</v>
          </cell>
        </row>
        <row r="7326">
          <cell r="AA7326" t="str">
            <v>TORREANO</v>
          </cell>
        </row>
        <row r="7327">
          <cell r="AA7327" t="str">
            <v>TORREBELVICINO</v>
          </cell>
        </row>
        <row r="7328">
          <cell r="AA7328" t="str">
            <v>TORREBRUNA</v>
          </cell>
        </row>
        <row r="7329">
          <cell r="AA7329" t="str">
            <v>TORRECUSO</v>
          </cell>
        </row>
        <row r="7330">
          <cell r="AA7330" t="str">
            <v>TORREGLIA</v>
          </cell>
        </row>
        <row r="7331">
          <cell r="AA7331" t="str">
            <v>TORREGROTTA</v>
          </cell>
        </row>
        <row r="7332">
          <cell r="AA7332" t="str">
            <v>TORREMAGGIORE</v>
          </cell>
        </row>
        <row r="7333">
          <cell r="AA7333" t="str">
            <v>TORRENOVA</v>
          </cell>
        </row>
        <row r="7334">
          <cell r="AA7334" t="str">
            <v>TORRESINA</v>
          </cell>
        </row>
        <row r="7335">
          <cell r="AA7335" t="str">
            <v>TORRETTA</v>
          </cell>
        </row>
        <row r="7336">
          <cell r="AA7336" t="str">
            <v>TORREVECCHIA PIA</v>
          </cell>
        </row>
        <row r="7337">
          <cell r="AA7337" t="str">
            <v>TORREVECCHIA TEATINA</v>
          </cell>
        </row>
        <row r="7338">
          <cell r="AA7338" t="str">
            <v>TORRI DEL BENACO</v>
          </cell>
        </row>
        <row r="7339">
          <cell r="AA7339" t="str">
            <v>TORRI DI QUARTESOLO</v>
          </cell>
        </row>
        <row r="7340">
          <cell r="AA7340" t="str">
            <v>TORRI IN SABINA</v>
          </cell>
        </row>
        <row r="7341">
          <cell r="AA7341" t="str">
            <v>TORRIANA</v>
          </cell>
        </row>
        <row r="7342">
          <cell r="AA7342" t="str">
            <v>TORRICE</v>
          </cell>
        </row>
        <row r="7343">
          <cell r="AA7343" t="str">
            <v>TORRICELLA</v>
          </cell>
        </row>
        <row r="7344">
          <cell r="AA7344" t="str">
            <v>TORRICELLA DEL PIZZO</v>
          </cell>
        </row>
        <row r="7345">
          <cell r="AA7345" t="str">
            <v>TORRICELLA IN SABINA</v>
          </cell>
        </row>
        <row r="7346">
          <cell r="AA7346" t="str">
            <v>TORRICELLA PELIGNA</v>
          </cell>
        </row>
        <row r="7347">
          <cell r="AA7347" t="str">
            <v>TORRICELLA SICURA</v>
          </cell>
        </row>
        <row r="7348">
          <cell r="AA7348" t="str">
            <v>TORRICELLA VERZATE</v>
          </cell>
        </row>
        <row r="7349">
          <cell r="AA7349" t="str">
            <v>TORRIGLIA</v>
          </cell>
        </row>
        <row r="7350">
          <cell r="AA7350" t="str">
            <v>TORRILE</v>
          </cell>
        </row>
        <row r="7351">
          <cell r="AA7351" t="str">
            <v>TORRIONI</v>
          </cell>
        </row>
        <row r="7352">
          <cell r="AA7352" t="str">
            <v>TORRITA DI SIENA</v>
          </cell>
        </row>
        <row r="7353">
          <cell r="AA7353" t="str">
            <v>TORRITA TIBERINA</v>
          </cell>
        </row>
        <row r="7354">
          <cell r="AA7354" t="str">
            <v>TORTOLI'</v>
          </cell>
        </row>
        <row r="7355">
          <cell r="AA7355" t="str">
            <v>TORTONA</v>
          </cell>
        </row>
        <row r="7356">
          <cell r="AA7356" t="str">
            <v>TORTORA</v>
          </cell>
        </row>
        <row r="7357">
          <cell r="AA7357" t="str">
            <v>TORTORELLA</v>
          </cell>
        </row>
        <row r="7358">
          <cell r="AA7358" t="str">
            <v>TORTORETO</v>
          </cell>
        </row>
        <row r="7359">
          <cell r="AA7359" t="str">
            <v>TORTORICI</v>
          </cell>
        </row>
        <row r="7360">
          <cell r="AA7360" t="str">
            <v>TORVISCOSA</v>
          </cell>
        </row>
        <row r="7361">
          <cell r="AA7361" t="str">
            <v>TOSCOLANO MADERNO</v>
          </cell>
        </row>
        <row r="7362">
          <cell r="AA7362" t="str">
            <v>TOSSICIA</v>
          </cell>
        </row>
        <row r="7363">
          <cell r="AA7363" t="str">
            <v>TOVO DI SANT'AGATA</v>
          </cell>
        </row>
        <row r="7364">
          <cell r="AA7364" t="str">
            <v>TOVO SAN GIACOMO</v>
          </cell>
        </row>
        <row r="7365">
          <cell r="AA7365" t="str">
            <v>TRABIA</v>
          </cell>
        </row>
        <row r="7366">
          <cell r="AA7366" t="str">
            <v>TRADATE</v>
          </cell>
        </row>
        <row r="7367">
          <cell r="AA7367" t="str">
            <v>TRAMATZA</v>
          </cell>
        </row>
        <row r="7368">
          <cell r="AA7368" t="str">
            <v>TRAMBILENO</v>
          </cell>
        </row>
        <row r="7369">
          <cell r="AA7369" t="str">
            <v>TRAMONTI</v>
          </cell>
        </row>
        <row r="7370">
          <cell r="AA7370" t="str">
            <v>TRAMONTI DI SOPRA</v>
          </cell>
        </row>
        <row r="7371">
          <cell r="AA7371" t="str">
            <v>TRAMONTI DI SOTTO</v>
          </cell>
        </row>
        <row r="7372">
          <cell r="AA7372" t="str">
            <v>TRAMUTOLA</v>
          </cell>
        </row>
        <row r="7373">
          <cell r="AA7373" t="str">
            <v>TRANA</v>
          </cell>
        </row>
        <row r="7374">
          <cell r="AA7374" t="str">
            <v>TRANI</v>
          </cell>
        </row>
        <row r="7375">
          <cell r="AA7375" t="str">
            <v>TRANSACQUA</v>
          </cell>
        </row>
        <row r="7376">
          <cell r="AA7376" t="str">
            <v>TRAONA</v>
          </cell>
        </row>
        <row r="7377">
          <cell r="AA7377" t="str">
            <v>TRAPANI</v>
          </cell>
        </row>
        <row r="7378">
          <cell r="AA7378" t="str">
            <v>TRAPPETO</v>
          </cell>
        </row>
        <row r="7379">
          <cell r="AA7379" t="str">
            <v>TRAREGO VIGGIONA</v>
          </cell>
        </row>
        <row r="7380">
          <cell r="AA7380" t="str">
            <v>TRASACCO</v>
          </cell>
        </row>
        <row r="7381">
          <cell r="AA7381" t="str">
            <v>TRASAGHIS</v>
          </cell>
        </row>
        <row r="7382">
          <cell r="AA7382" t="str">
            <v>TRASQUERA</v>
          </cell>
        </row>
        <row r="7383">
          <cell r="AA7383" t="str">
            <v>TRATALIAS</v>
          </cell>
        </row>
        <row r="7384">
          <cell r="AA7384" t="str">
            <v>TRAUSELLA</v>
          </cell>
        </row>
        <row r="7385">
          <cell r="AA7385" t="str">
            <v>TRAVACO' SICCOMARIO</v>
          </cell>
        </row>
        <row r="7386">
          <cell r="AA7386" t="str">
            <v>TRAVAGLIATO</v>
          </cell>
        </row>
        <row r="7387">
          <cell r="AA7387" t="str">
            <v>TRAVEDONA MONATE</v>
          </cell>
        </row>
        <row r="7388">
          <cell r="AA7388" t="str">
            <v>TRAVERSELLA</v>
          </cell>
        </row>
        <row r="7389">
          <cell r="AA7389" t="str">
            <v>TRAVERSETOLO</v>
          </cell>
        </row>
        <row r="7390">
          <cell r="AA7390" t="str">
            <v>TRAVES</v>
          </cell>
        </row>
        <row r="7391">
          <cell r="AA7391" t="str">
            <v>TRAVESIO</v>
          </cell>
        </row>
        <row r="7392">
          <cell r="AA7392" t="str">
            <v>TRAVO</v>
          </cell>
        </row>
        <row r="7393">
          <cell r="AA7393" t="str">
            <v>TREBASELEGHE</v>
          </cell>
        </row>
        <row r="7394">
          <cell r="AA7394" t="str">
            <v>TREBISACCE</v>
          </cell>
        </row>
        <row r="7395">
          <cell r="AA7395" t="str">
            <v>TRECASALI</v>
          </cell>
        </row>
        <row r="7396">
          <cell r="AA7396" t="str">
            <v>TRECASE</v>
          </cell>
        </row>
        <row r="7397">
          <cell r="AA7397" t="str">
            <v>TRECASTAGNI</v>
          </cell>
        </row>
        <row r="7398">
          <cell r="AA7398" t="str">
            <v>TRECATE</v>
          </cell>
        </row>
        <row r="7399">
          <cell r="AA7399" t="str">
            <v>TRECCHINA</v>
          </cell>
        </row>
        <row r="7400">
          <cell r="AA7400" t="str">
            <v>TRECENTA</v>
          </cell>
        </row>
        <row r="7401">
          <cell r="AA7401" t="str">
            <v>TREDOZIO</v>
          </cell>
        </row>
        <row r="7402">
          <cell r="AA7402" t="str">
            <v>TREGLIO</v>
          </cell>
        </row>
        <row r="7403">
          <cell r="AA7403" t="str">
            <v>TREGNAGO</v>
          </cell>
        </row>
        <row r="7404">
          <cell r="AA7404" t="str">
            <v>TREIA</v>
          </cell>
        </row>
        <row r="7405">
          <cell r="AA7405" t="str">
            <v>TREISO</v>
          </cell>
        </row>
        <row r="7406">
          <cell r="AA7406" t="str">
            <v>TREMENICO</v>
          </cell>
        </row>
        <row r="7407">
          <cell r="AA7407" t="str">
            <v>TREMESTIERI ETNEO</v>
          </cell>
        </row>
        <row r="7408">
          <cell r="AA7408" t="str">
            <v>TREMEZZO</v>
          </cell>
        </row>
        <row r="7409">
          <cell r="AA7409" t="str">
            <v>TREMOSINE</v>
          </cell>
        </row>
        <row r="7410">
          <cell r="AA7410" t="str">
            <v>TRENTA</v>
          </cell>
        </row>
        <row r="7411">
          <cell r="AA7411" t="str">
            <v>TRENTINARA</v>
          </cell>
        </row>
        <row r="7412">
          <cell r="AA7412" t="str">
            <v>TRENTO</v>
          </cell>
        </row>
        <row r="7413">
          <cell r="AA7413" t="str">
            <v>TRENTOLA DUCENTA</v>
          </cell>
        </row>
        <row r="7414">
          <cell r="AA7414" t="str">
            <v>TRENZANO</v>
          </cell>
        </row>
        <row r="7415">
          <cell r="AA7415" t="str">
            <v>TREPPO CARNICO</v>
          </cell>
        </row>
        <row r="7416">
          <cell r="AA7416" t="str">
            <v>TREPPO GRANDE</v>
          </cell>
        </row>
        <row r="7417">
          <cell r="AA7417" t="str">
            <v>TREPUZZI</v>
          </cell>
        </row>
        <row r="7418">
          <cell r="AA7418" t="str">
            <v>TREQUANDA</v>
          </cell>
        </row>
        <row r="7419">
          <cell r="AA7419" t="str">
            <v>TRES</v>
          </cell>
        </row>
        <row r="7420">
          <cell r="AA7420" t="str">
            <v>TRESANA</v>
          </cell>
        </row>
        <row r="7421">
          <cell r="AA7421" t="str">
            <v>TRESCORE BALNEARIO</v>
          </cell>
        </row>
        <row r="7422">
          <cell r="AA7422" t="str">
            <v>TRESCORE CREMASCO</v>
          </cell>
        </row>
        <row r="7423">
          <cell r="AA7423" t="str">
            <v>TRESIGALLO</v>
          </cell>
        </row>
        <row r="7424">
          <cell r="AA7424" t="str">
            <v>TRESIVIO</v>
          </cell>
        </row>
        <row r="7425">
          <cell r="AA7425" t="str">
            <v>TRESNURAGHES</v>
          </cell>
        </row>
        <row r="7426">
          <cell r="AA7426" t="str">
            <v>TREVENZUOLO</v>
          </cell>
        </row>
        <row r="7427">
          <cell r="AA7427" t="str">
            <v>TREVI</v>
          </cell>
        </row>
        <row r="7428">
          <cell r="AA7428" t="str">
            <v>TREVI NEL LAZIO</v>
          </cell>
        </row>
        <row r="7429">
          <cell r="AA7429" t="str">
            <v>TREVICO</v>
          </cell>
        </row>
        <row r="7430">
          <cell r="AA7430" t="str">
            <v>TREVIGLIO</v>
          </cell>
        </row>
        <row r="7431">
          <cell r="AA7431" t="str">
            <v>TREVIGNANO</v>
          </cell>
        </row>
        <row r="7432">
          <cell r="AA7432" t="str">
            <v>TREVIGNANO ROMANO</v>
          </cell>
        </row>
        <row r="7433">
          <cell r="AA7433" t="str">
            <v>TREVILLE</v>
          </cell>
        </row>
        <row r="7434">
          <cell r="AA7434" t="str">
            <v>TREVIOLO</v>
          </cell>
        </row>
        <row r="7435">
          <cell r="AA7435" t="str">
            <v>TREVISO</v>
          </cell>
        </row>
        <row r="7436">
          <cell r="AA7436" t="str">
            <v>TREVISO BRESCIANO</v>
          </cell>
        </row>
        <row r="7437">
          <cell r="AA7437" t="str">
            <v>TREZZANO ROSA</v>
          </cell>
        </row>
        <row r="7438">
          <cell r="AA7438" t="str">
            <v>TREZZANO SUL NAVIGLIO</v>
          </cell>
        </row>
        <row r="7439">
          <cell r="AA7439" t="str">
            <v>TREZZO SULL'ADDA</v>
          </cell>
        </row>
        <row r="7440">
          <cell r="AA7440" t="str">
            <v>TREZZO TINELLA</v>
          </cell>
        </row>
        <row r="7441">
          <cell r="AA7441" t="str">
            <v>TREZZONE</v>
          </cell>
        </row>
        <row r="7442">
          <cell r="AA7442" t="str">
            <v>TRIBANO</v>
          </cell>
        </row>
        <row r="7443">
          <cell r="AA7443" t="str">
            <v>TRIBIANO</v>
          </cell>
        </row>
        <row r="7444">
          <cell r="AA7444" t="str">
            <v>TRIBOGNA</v>
          </cell>
        </row>
        <row r="7445">
          <cell r="AA7445" t="str">
            <v>TRICARICO</v>
          </cell>
        </row>
        <row r="7446">
          <cell r="AA7446" t="str">
            <v>TRICASE</v>
          </cell>
        </row>
        <row r="7447">
          <cell r="AA7447" t="str">
            <v>TRICERRO</v>
          </cell>
        </row>
        <row r="7448">
          <cell r="AA7448" t="str">
            <v>TRICESIMO</v>
          </cell>
        </row>
        <row r="7449">
          <cell r="AA7449" t="str">
            <v>TRICHIANA</v>
          </cell>
        </row>
        <row r="7450">
          <cell r="AA7450" t="str">
            <v>TRIEI</v>
          </cell>
        </row>
        <row r="7451">
          <cell r="AA7451" t="str">
            <v>TRIESTE</v>
          </cell>
        </row>
        <row r="7452">
          <cell r="AA7452" t="str">
            <v>TRIGGIANO</v>
          </cell>
        </row>
        <row r="7453">
          <cell r="AA7453" t="str">
            <v>TRIGOLO</v>
          </cell>
        </row>
        <row r="7454">
          <cell r="AA7454" t="str">
            <v>TRINITA'</v>
          </cell>
        </row>
        <row r="7455">
          <cell r="AA7455" t="str">
            <v>TRINITA' D'AGULTU E VIGNOLA</v>
          </cell>
        </row>
        <row r="7456">
          <cell r="AA7456" t="str">
            <v>TRINITAPOLI</v>
          </cell>
        </row>
        <row r="7457">
          <cell r="AA7457" t="str">
            <v>TRINO</v>
          </cell>
        </row>
        <row r="7458">
          <cell r="AA7458" t="str">
            <v>TRIORA</v>
          </cell>
        </row>
        <row r="7459">
          <cell r="AA7459" t="str">
            <v>TRIPI</v>
          </cell>
        </row>
        <row r="7460">
          <cell r="AA7460" t="str">
            <v>TRISOBBIO</v>
          </cell>
        </row>
        <row r="7461">
          <cell r="AA7461" t="str">
            <v>TRISSINO</v>
          </cell>
        </row>
        <row r="7462">
          <cell r="AA7462" t="str">
            <v>TRIUGGIO</v>
          </cell>
        </row>
        <row r="7463">
          <cell r="AA7463" t="str">
            <v>TRIVENTO</v>
          </cell>
        </row>
        <row r="7464">
          <cell r="AA7464" t="str">
            <v>TRIVERO</v>
          </cell>
        </row>
        <row r="7465">
          <cell r="AA7465" t="str">
            <v>TRIVIGLIANO</v>
          </cell>
        </row>
        <row r="7466">
          <cell r="AA7466" t="str">
            <v>TRIVIGNANO UDINESE</v>
          </cell>
        </row>
        <row r="7467">
          <cell r="AA7467" t="str">
            <v>TRIVIGNO</v>
          </cell>
        </row>
        <row r="7468">
          <cell r="AA7468" t="str">
            <v>TRIVOLZIO</v>
          </cell>
        </row>
        <row r="7469">
          <cell r="AA7469" t="str">
            <v>TRODENA</v>
          </cell>
        </row>
        <row r="7470">
          <cell r="AA7470" t="str">
            <v>TROFARELLO</v>
          </cell>
        </row>
        <row r="7471">
          <cell r="AA7471" t="str">
            <v>TROIA</v>
          </cell>
        </row>
        <row r="7472">
          <cell r="AA7472" t="str">
            <v>TROINA</v>
          </cell>
        </row>
        <row r="7473">
          <cell r="AA7473" t="str">
            <v>TROMELLO</v>
          </cell>
        </row>
        <row r="7474">
          <cell r="AA7474" t="str">
            <v>TRONTANO</v>
          </cell>
        </row>
        <row r="7475">
          <cell r="AA7475" t="str">
            <v>TRONZANO LAGO MAGGIORE</v>
          </cell>
        </row>
        <row r="7476">
          <cell r="AA7476" t="str">
            <v>TRONZANO VERCELLESE</v>
          </cell>
        </row>
        <row r="7477">
          <cell r="AA7477" t="str">
            <v>TROPEA</v>
          </cell>
        </row>
        <row r="7478">
          <cell r="AA7478" t="str">
            <v>TROVO</v>
          </cell>
        </row>
        <row r="7479">
          <cell r="AA7479" t="str">
            <v>TRUCCAZZANO</v>
          </cell>
        </row>
        <row r="7480">
          <cell r="AA7480" t="str">
            <v>TUBRE</v>
          </cell>
        </row>
        <row r="7481">
          <cell r="AA7481" t="str">
            <v>TUENNO</v>
          </cell>
        </row>
        <row r="7482">
          <cell r="AA7482" t="str">
            <v>TUFARA</v>
          </cell>
        </row>
        <row r="7483">
          <cell r="AA7483" t="str">
            <v>TUFILLO</v>
          </cell>
        </row>
        <row r="7484">
          <cell r="AA7484" t="str">
            <v>TUFINO</v>
          </cell>
        </row>
        <row r="7485">
          <cell r="AA7485" t="str">
            <v>TUFO</v>
          </cell>
        </row>
        <row r="7486">
          <cell r="AA7486" t="str">
            <v>TUGLIE</v>
          </cell>
        </row>
        <row r="7487">
          <cell r="AA7487" t="str">
            <v>TUILI</v>
          </cell>
        </row>
        <row r="7488">
          <cell r="AA7488" t="str">
            <v>TULA</v>
          </cell>
        </row>
        <row r="7489">
          <cell r="AA7489" t="str">
            <v>TUORO SUL TRASIMENO</v>
          </cell>
        </row>
        <row r="7490">
          <cell r="AA7490" t="str">
            <v>TURANIA</v>
          </cell>
        </row>
        <row r="7491">
          <cell r="AA7491" t="str">
            <v>TURANO LODIGIANO</v>
          </cell>
        </row>
        <row r="7492">
          <cell r="AA7492" t="str">
            <v>TURATE</v>
          </cell>
        </row>
        <row r="7493">
          <cell r="AA7493" t="str">
            <v>TURBIGO</v>
          </cell>
        </row>
        <row r="7494">
          <cell r="AA7494" t="str">
            <v>TURI</v>
          </cell>
        </row>
        <row r="7495">
          <cell r="AA7495" t="str">
            <v>TURRI</v>
          </cell>
        </row>
        <row r="7496">
          <cell r="AA7496" t="str">
            <v>TURRIACO</v>
          </cell>
        </row>
        <row r="7497">
          <cell r="AA7497" t="str">
            <v>TURRIVALIGNANI</v>
          </cell>
        </row>
        <row r="7498">
          <cell r="AA7498" t="str">
            <v>TURSI</v>
          </cell>
        </row>
        <row r="7499">
          <cell r="AA7499" t="str">
            <v>TUSA</v>
          </cell>
        </row>
        <row r="7500">
          <cell r="AA7500" t="str">
            <v>TUSCANIA</v>
          </cell>
        </row>
        <row r="7501">
          <cell r="AA7501" t="str">
            <v>UBIALE CLANEZZO</v>
          </cell>
        </row>
        <row r="7502">
          <cell r="AA7502" t="str">
            <v>UBOLDO</v>
          </cell>
        </row>
        <row r="7503">
          <cell r="AA7503" t="str">
            <v>UCRIA</v>
          </cell>
        </row>
        <row r="7504">
          <cell r="AA7504" t="str">
            <v>UDINE</v>
          </cell>
        </row>
        <row r="7505">
          <cell r="AA7505" t="str">
            <v>UGENTO</v>
          </cell>
        </row>
        <row r="7506">
          <cell r="AA7506" t="str">
            <v>UGGIANO LA CHIESA</v>
          </cell>
        </row>
        <row r="7507">
          <cell r="AA7507" t="str">
            <v>UGGIATE TREVANO</v>
          </cell>
        </row>
        <row r="7508">
          <cell r="AA7508" t="str">
            <v>ULA' TIRSO</v>
          </cell>
        </row>
        <row r="7509">
          <cell r="AA7509" t="str">
            <v>ULASSAI</v>
          </cell>
        </row>
        <row r="7510">
          <cell r="AA7510" t="str">
            <v>ULTIMO</v>
          </cell>
        </row>
        <row r="7511">
          <cell r="AA7511" t="str">
            <v>UMBERTIDE</v>
          </cell>
        </row>
        <row r="7512">
          <cell r="AA7512" t="str">
            <v>UMBRIATICO</v>
          </cell>
        </row>
        <row r="7513">
          <cell r="AA7513" t="str">
            <v>URAGO D'OGLIO</v>
          </cell>
        </row>
        <row r="7514">
          <cell r="AA7514" t="str">
            <v>URAS</v>
          </cell>
        </row>
        <row r="7515">
          <cell r="AA7515" t="str">
            <v>URBANA</v>
          </cell>
        </row>
        <row r="7516">
          <cell r="AA7516" t="str">
            <v>URBANIA</v>
          </cell>
        </row>
        <row r="7517">
          <cell r="AA7517" t="str">
            <v>URBE</v>
          </cell>
        </row>
        <row r="7518">
          <cell r="AA7518" t="str">
            <v>URBINO</v>
          </cell>
        </row>
        <row r="7519">
          <cell r="AA7519" t="str">
            <v>URBISAGLIA</v>
          </cell>
        </row>
        <row r="7520">
          <cell r="AA7520" t="str">
            <v>URGNANO</v>
          </cell>
        </row>
        <row r="7521">
          <cell r="AA7521" t="str">
            <v>URI</v>
          </cell>
        </row>
        <row r="7522">
          <cell r="AA7522" t="str">
            <v>URURI</v>
          </cell>
        </row>
        <row r="7523">
          <cell r="AA7523" t="str">
            <v>URZULEI</v>
          </cell>
        </row>
        <row r="7524">
          <cell r="AA7524" t="str">
            <v>USCIO</v>
          </cell>
        </row>
        <row r="7525">
          <cell r="AA7525" t="str">
            <v>USELLUS</v>
          </cell>
        </row>
        <row r="7526">
          <cell r="AA7526" t="str">
            <v>USINI</v>
          </cell>
        </row>
        <row r="7527">
          <cell r="AA7527" t="str">
            <v>USMATE VELATE</v>
          </cell>
        </row>
        <row r="7528">
          <cell r="AA7528" t="str">
            <v>USSANA</v>
          </cell>
        </row>
        <row r="7529">
          <cell r="AA7529" t="str">
            <v>USSARAMANNA</v>
          </cell>
        </row>
        <row r="7530">
          <cell r="AA7530" t="str">
            <v>USSASSAI</v>
          </cell>
        </row>
        <row r="7531">
          <cell r="AA7531" t="str">
            <v>USSEAUX</v>
          </cell>
        </row>
        <row r="7532">
          <cell r="AA7532" t="str">
            <v>USSEGLIO</v>
          </cell>
        </row>
        <row r="7533">
          <cell r="AA7533" t="str">
            <v>USSITA</v>
          </cell>
        </row>
        <row r="7534">
          <cell r="AA7534" t="str">
            <v>USTICA</v>
          </cell>
        </row>
        <row r="7535">
          <cell r="AA7535" t="str">
            <v>UTA</v>
          </cell>
        </row>
        <row r="7536">
          <cell r="AA7536" t="str">
            <v>UZZANO</v>
          </cell>
        </row>
        <row r="7537">
          <cell r="AA7537" t="str">
            <v>VACCARIZZO ALBANESE</v>
          </cell>
        </row>
        <row r="7538">
          <cell r="AA7538" t="str">
            <v>VACONE</v>
          </cell>
        </row>
        <row r="7539">
          <cell r="AA7539" t="str">
            <v>VACRI</v>
          </cell>
        </row>
        <row r="7540">
          <cell r="AA7540" t="str">
            <v>VADENA</v>
          </cell>
        </row>
        <row r="7541">
          <cell r="AA7541" t="str">
            <v>VADO LIGURE</v>
          </cell>
        </row>
        <row r="7542">
          <cell r="AA7542" t="str">
            <v>VAGLI SOTTO</v>
          </cell>
        </row>
        <row r="7543">
          <cell r="AA7543" t="str">
            <v>VAGLIA</v>
          </cell>
        </row>
        <row r="7544">
          <cell r="AA7544" t="str">
            <v>VAGLIO BASILICATA</v>
          </cell>
        </row>
        <row r="7545">
          <cell r="AA7545" t="str">
            <v>VAGLIO SERRA</v>
          </cell>
        </row>
        <row r="7546">
          <cell r="AA7546" t="str">
            <v>VAIANO</v>
          </cell>
        </row>
        <row r="7547">
          <cell r="AA7547" t="str">
            <v>VAIANO CREMASCO</v>
          </cell>
        </row>
        <row r="7548">
          <cell r="AA7548" t="str">
            <v>VAIE</v>
          </cell>
        </row>
        <row r="7549">
          <cell r="AA7549" t="str">
            <v>VAILATE</v>
          </cell>
        </row>
        <row r="7550">
          <cell r="AA7550" t="str">
            <v>VAIRANO PATENORA</v>
          </cell>
        </row>
        <row r="7551">
          <cell r="AA7551" t="str">
            <v>VAJONT</v>
          </cell>
        </row>
        <row r="7552">
          <cell r="AA7552" t="str">
            <v>VAL DELLA TORRE</v>
          </cell>
        </row>
        <row r="7553">
          <cell r="AA7553" t="str">
            <v>VAL DI NIZZA</v>
          </cell>
        </row>
        <row r="7554">
          <cell r="AA7554" t="str">
            <v>VAL DI VIZZE</v>
          </cell>
        </row>
        <row r="7555">
          <cell r="AA7555" t="str">
            <v>VAL MASINO</v>
          </cell>
        </row>
        <row r="7556">
          <cell r="AA7556" t="str">
            <v>VAL REZZO</v>
          </cell>
        </row>
        <row r="7557">
          <cell r="AA7557" t="str">
            <v>VALBONDIONE</v>
          </cell>
        </row>
        <row r="7558">
          <cell r="AA7558" t="str">
            <v>VALBREMBO</v>
          </cell>
        </row>
        <row r="7559">
          <cell r="AA7559" t="str">
            <v>VALBREVENNA</v>
          </cell>
        </row>
        <row r="7560">
          <cell r="AA7560" t="str">
            <v>VALBRONA</v>
          </cell>
        </row>
        <row r="7561">
          <cell r="AA7561" t="str">
            <v>VALDA</v>
          </cell>
        </row>
        <row r="7562">
          <cell r="AA7562" t="str">
            <v>VALDAGNO</v>
          </cell>
        </row>
        <row r="7563">
          <cell r="AA7563" t="str">
            <v>VALDAORA</v>
          </cell>
        </row>
        <row r="7564">
          <cell r="AA7564" t="str">
            <v>VALDASTICO</v>
          </cell>
        </row>
        <row r="7565">
          <cell r="AA7565" t="str">
            <v>VALDENGO</v>
          </cell>
        </row>
        <row r="7566">
          <cell r="AA7566" t="str">
            <v>VALDERICE</v>
          </cell>
        </row>
        <row r="7567">
          <cell r="AA7567" t="str">
            <v>VALDIDENTRO</v>
          </cell>
        </row>
        <row r="7568">
          <cell r="AA7568" t="str">
            <v>VALDIERI</v>
          </cell>
        </row>
        <row r="7569">
          <cell r="AA7569" t="str">
            <v>VALDINA</v>
          </cell>
        </row>
        <row r="7570">
          <cell r="AA7570" t="str">
            <v>VALDISOTTO</v>
          </cell>
        </row>
        <row r="7571">
          <cell r="AA7571" t="str">
            <v>VALDOBBIADENE</v>
          </cell>
        </row>
        <row r="7572">
          <cell r="AA7572" t="str">
            <v>VALDUGGIA</v>
          </cell>
        </row>
        <row r="7573">
          <cell r="AA7573" t="str">
            <v>VALEGGIO</v>
          </cell>
        </row>
        <row r="7574">
          <cell r="AA7574" t="str">
            <v>VALEGGIO SUL MINCIO</v>
          </cell>
        </row>
        <row r="7575">
          <cell r="AA7575" t="str">
            <v>VALENTANO</v>
          </cell>
        </row>
        <row r="7576">
          <cell r="AA7576" t="str">
            <v>VALENZA</v>
          </cell>
        </row>
        <row r="7577">
          <cell r="AA7577" t="str">
            <v>VALENZANO</v>
          </cell>
        </row>
        <row r="7578">
          <cell r="AA7578" t="str">
            <v>VALERA FRATTA</v>
          </cell>
        </row>
        <row r="7579">
          <cell r="AA7579" t="str">
            <v>VALFABBRICA</v>
          </cell>
        </row>
        <row r="7580">
          <cell r="AA7580" t="str">
            <v>VALFENERA</v>
          </cell>
        </row>
        <row r="7581">
          <cell r="AA7581" t="str">
            <v>VALFLORIANA</v>
          </cell>
        </row>
        <row r="7582">
          <cell r="AA7582" t="str">
            <v>VALFURVA</v>
          </cell>
        </row>
        <row r="7583">
          <cell r="AA7583" t="str">
            <v>VALGANNA</v>
          </cell>
        </row>
        <row r="7584">
          <cell r="AA7584" t="str">
            <v>VALGIOIE</v>
          </cell>
        </row>
        <row r="7585">
          <cell r="AA7585" t="str">
            <v>VALGOGLIO</v>
          </cell>
        </row>
        <row r="7586">
          <cell r="AA7586" t="str">
            <v>VALGRANA</v>
          </cell>
        </row>
        <row r="7587">
          <cell r="AA7587" t="str">
            <v>VALGREGHENTINO</v>
          </cell>
        </row>
        <row r="7588">
          <cell r="AA7588" t="str">
            <v>VALGRISENCHE</v>
          </cell>
        </row>
        <row r="7589">
          <cell r="AA7589" t="str">
            <v>VALGUARNERA CAROPEPE</v>
          </cell>
        </row>
        <row r="7590">
          <cell r="AA7590" t="str">
            <v>VALLADA AGORDINA</v>
          </cell>
        </row>
        <row r="7591">
          <cell r="AA7591" t="str">
            <v>VALLANZENGO</v>
          </cell>
        </row>
        <row r="7592">
          <cell r="AA7592" t="str">
            <v>VALLARSA</v>
          </cell>
        </row>
        <row r="7593">
          <cell r="AA7593" t="str">
            <v>VALLATA</v>
          </cell>
        </row>
        <row r="7594">
          <cell r="AA7594" t="str">
            <v>VALLE AGRICOLA</v>
          </cell>
        </row>
        <row r="7595">
          <cell r="AA7595" t="str">
            <v>VALLE AURINA</v>
          </cell>
        </row>
        <row r="7596">
          <cell r="AA7596" t="str">
            <v>VALLE CASTELLANA</v>
          </cell>
        </row>
        <row r="7597">
          <cell r="AA7597" t="str">
            <v>VALLE DELL'ANGELO</v>
          </cell>
        </row>
        <row r="7598">
          <cell r="AA7598" t="str">
            <v>VALLE DI CADORE</v>
          </cell>
        </row>
        <row r="7599">
          <cell r="AA7599" t="str">
            <v>VALLE DI CASIES</v>
          </cell>
        </row>
        <row r="7600">
          <cell r="AA7600" t="str">
            <v>VALLE DI MADDALONI</v>
          </cell>
        </row>
        <row r="7601">
          <cell r="AA7601" t="str">
            <v>VALLE LOMELLINA</v>
          </cell>
        </row>
        <row r="7602">
          <cell r="AA7602" t="str">
            <v>VALLE MOSSO</v>
          </cell>
        </row>
        <row r="7603">
          <cell r="AA7603" t="str">
            <v>VALLE SALIMBENE</v>
          </cell>
        </row>
        <row r="7604">
          <cell r="AA7604" t="str">
            <v>VALLE SAN NICOLAO</v>
          </cell>
        </row>
        <row r="7605">
          <cell r="AA7605" t="str">
            <v>VALLEBONA</v>
          </cell>
        </row>
        <row r="7606">
          <cell r="AA7606" t="str">
            <v>VALLECORSA</v>
          </cell>
        </row>
        <row r="7607">
          <cell r="AA7607" t="str">
            <v>VALLECROSIA</v>
          </cell>
        </row>
        <row r="7608">
          <cell r="AA7608" t="str">
            <v>VALLEDOLMO</v>
          </cell>
        </row>
        <row r="7609">
          <cell r="AA7609" t="str">
            <v>VALLEDORIA</v>
          </cell>
        </row>
        <row r="7610">
          <cell r="AA7610" t="str">
            <v>VALLEFIORITA</v>
          </cell>
        </row>
        <row r="7611">
          <cell r="AA7611" t="str">
            <v>VALLELONGA</v>
          </cell>
        </row>
        <row r="7612">
          <cell r="AA7612" t="str">
            <v>VALLELUNGA PRATAMENO</v>
          </cell>
        </row>
        <row r="7613">
          <cell r="AA7613" t="str">
            <v>VALLEMAIO</v>
          </cell>
        </row>
        <row r="7614">
          <cell r="AA7614" t="str">
            <v>VALLEPIETRA</v>
          </cell>
        </row>
        <row r="7615">
          <cell r="AA7615" t="str">
            <v>VALLERANO</v>
          </cell>
        </row>
        <row r="7616">
          <cell r="AA7616" t="str">
            <v>VALLERMOSA</v>
          </cell>
        </row>
        <row r="7617">
          <cell r="AA7617" t="str">
            <v>VALLEROTONDA</v>
          </cell>
        </row>
        <row r="7618">
          <cell r="AA7618" t="str">
            <v>VALLESACCARDA</v>
          </cell>
        </row>
        <row r="7619">
          <cell r="AA7619" t="str">
            <v>VALLEVE</v>
          </cell>
        </row>
        <row r="7620">
          <cell r="AA7620" t="str">
            <v>VALLI DEL PASUBIO</v>
          </cell>
        </row>
        <row r="7621">
          <cell r="AA7621" t="str">
            <v>VALLINFREDA</v>
          </cell>
        </row>
        <row r="7622">
          <cell r="AA7622" t="str">
            <v>VALLIO TERME</v>
          </cell>
        </row>
        <row r="7623">
          <cell r="AA7623" t="str">
            <v>VALLO DELLA LUCANIA</v>
          </cell>
        </row>
        <row r="7624">
          <cell r="AA7624" t="str">
            <v>VALLO DI NERA</v>
          </cell>
        </row>
        <row r="7625">
          <cell r="AA7625" t="str">
            <v>VALLO TORINESE</v>
          </cell>
        </row>
        <row r="7626">
          <cell r="AA7626" t="str">
            <v>VALLORIATE</v>
          </cell>
        </row>
        <row r="7627">
          <cell r="AA7627" t="str">
            <v>VALMACCA</v>
          </cell>
        </row>
        <row r="7628">
          <cell r="AA7628" t="str">
            <v>VALMADRERA</v>
          </cell>
        </row>
        <row r="7629">
          <cell r="AA7629" t="str">
            <v>VALMALA</v>
          </cell>
        </row>
        <row r="7630">
          <cell r="AA7630" t="str">
            <v>VALMONTONE</v>
          </cell>
        </row>
        <row r="7631">
          <cell r="AA7631" t="str">
            <v>VALMOREA</v>
          </cell>
        </row>
        <row r="7632">
          <cell r="AA7632" t="str">
            <v>VALMOZZOLA</v>
          </cell>
        </row>
        <row r="7633">
          <cell r="AA7633" t="str">
            <v>VALNEGRA</v>
          </cell>
        </row>
        <row r="7634">
          <cell r="AA7634" t="str">
            <v>VALPELLINE</v>
          </cell>
        </row>
        <row r="7635">
          <cell r="AA7635" t="str">
            <v>VALPERGA</v>
          </cell>
        </row>
        <row r="7636">
          <cell r="AA7636" t="str">
            <v>VALPRATO SOANA</v>
          </cell>
        </row>
        <row r="7637">
          <cell r="AA7637" t="str">
            <v>VALSAVARENCHE</v>
          </cell>
        </row>
        <row r="7638">
          <cell r="AA7638" t="str">
            <v>VALSECCA</v>
          </cell>
        </row>
        <row r="7639">
          <cell r="AA7639" t="str">
            <v>VALSINNI</v>
          </cell>
        </row>
        <row r="7640">
          <cell r="AA7640" t="str">
            <v>VALSOLDA</v>
          </cell>
        </row>
        <row r="7641">
          <cell r="AA7641" t="str">
            <v>VALSTAGNA</v>
          </cell>
        </row>
        <row r="7642">
          <cell r="AA7642" t="str">
            <v>VALSTRONA</v>
          </cell>
        </row>
        <row r="7643">
          <cell r="AA7643" t="str">
            <v>VALTOPINA</v>
          </cell>
        </row>
        <row r="7644">
          <cell r="AA7644" t="str">
            <v>VALTORTA</v>
          </cell>
        </row>
        <row r="7645">
          <cell r="AA7645" t="str">
            <v>VALTOURNENCHE</v>
          </cell>
        </row>
        <row r="7646">
          <cell r="AA7646" t="str">
            <v>VALVA</v>
          </cell>
        </row>
        <row r="7647">
          <cell r="AA7647" t="str">
            <v>VALVASONE</v>
          </cell>
        </row>
        <row r="7648">
          <cell r="AA7648" t="str">
            <v>VALVERDE</v>
          </cell>
        </row>
        <row r="7649">
          <cell r="AA7649" t="str">
            <v>VALVERDE</v>
          </cell>
        </row>
        <row r="7650">
          <cell r="AA7650" t="str">
            <v>VALVESTINO</v>
          </cell>
        </row>
        <row r="7651">
          <cell r="AA7651" t="str">
            <v>VANDOIES</v>
          </cell>
        </row>
        <row r="7652">
          <cell r="AA7652" t="str">
            <v>VANZAGHELLO</v>
          </cell>
        </row>
        <row r="7653">
          <cell r="AA7653" t="str">
            <v>VANZAGO</v>
          </cell>
        </row>
        <row r="7654">
          <cell r="AA7654" t="str">
            <v>VANZONE CON SAN CARLO</v>
          </cell>
        </row>
        <row r="7655">
          <cell r="AA7655" t="str">
            <v>VAPRIO D'ADDA</v>
          </cell>
        </row>
        <row r="7656">
          <cell r="AA7656" t="str">
            <v>VAPRIO D'AGOGNA</v>
          </cell>
        </row>
        <row r="7657">
          <cell r="AA7657" t="str">
            <v>VARALLO</v>
          </cell>
        </row>
        <row r="7658">
          <cell r="AA7658" t="str">
            <v>VARALLO POMBIA</v>
          </cell>
        </row>
        <row r="7659">
          <cell r="AA7659" t="str">
            <v>VARANO BORGHI</v>
          </cell>
        </row>
        <row r="7660">
          <cell r="AA7660" t="str">
            <v>VARANO DE' MELEGARI</v>
          </cell>
        </row>
        <row r="7661">
          <cell r="AA7661" t="str">
            <v>VARAPODIO</v>
          </cell>
        </row>
        <row r="7662">
          <cell r="AA7662" t="str">
            <v>VARAZZE</v>
          </cell>
        </row>
        <row r="7663">
          <cell r="AA7663" t="str">
            <v>VARCO SABINO</v>
          </cell>
        </row>
        <row r="7664">
          <cell r="AA7664" t="str">
            <v>VAREDO</v>
          </cell>
        </row>
        <row r="7665">
          <cell r="AA7665" t="str">
            <v>VARENA</v>
          </cell>
        </row>
        <row r="7666">
          <cell r="AA7666" t="str">
            <v>VARENNA</v>
          </cell>
        </row>
        <row r="7667">
          <cell r="AA7667" t="str">
            <v>VARESE</v>
          </cell>
        </row>
        <row r="7668">
          <cell r="AA7668" t="str">
            <v>VARESE LIGURE</v>
          </cell>
        </row>
        <row r="7669">
          <cell r="AA7669" t="str">
            <v>VARISELLA</v>
          </cell>
        </row>
        <row r="7670">
          <cell r="AA7670" t="str">
            <v>VARMO</v>
          </cell>
        </row>
        <row r="7671">
          <cell r="AA7671" t="str">
            <v>VARNA</v>
          </cell>
        </row>
        <row r="7672">
          <cell r="AA7672" t="str">
            <v>VARSI</v>
          </cell>
        </row>
        <row r="7673">
          <cell r="AA7673" t="str">
            <v>VARZI</v>
          </cell>
        </row>
        <row r="7674">
          <cell r="AA7674" t="str">
            <v>VARZO</v>
          </cell>
        </row>
        <row r="7675">
          <cell r="AA7675" t="str">
            <v>VAS</v>
          </cell>
        </row>
        <row r="7676">
          <cell r="AA7676" t="str">
            <v>VASANELLO</v>
          </cell>
        </row>
        <row r="7677">
          <cell r="AA7677" t="str">
            <v>VASIA</v>
          </cell>
        </row>
        <row r="7678">
          <cell r="AA7678" t="str">
            <v>VASTO</v>
          </cell>
        </row>
        <row r="7679">
          <cell r="AA7679" t="str">
            <v>VASTOGIRARDI</v>
          </cell>
        </row>
        <row r="7680">
          <cell r="AA7680" t="str">
            <v>VATTARO</v>
          </cell>
        </row>
        <row r="7681">
          <cell r="AA7681" t="str">
            <v>VAUDA CANAVESE</v>
          </cell>
        </row>
        <row r="7682">
          <cell r="AA7682" t="str">
            <v>VAZZANO</v>
          </cell>
        </row>
        <row r="7683">
          <cell r="AA7683" t="str">
            <v>VAZZOLA</v>
          </cell>
        </row>
        <row r="7684">
          <cell r="AA7684" t="str">
            <v>VECCHIANO</v>
          </cell>
        </row>
        <row r="7685">
          <cell r="AA7685" t="str">
            <v>VEDANO AL LAMBRO</v>
          </cell>
        </row>
        <row r="7686">
          <cell r="AA7686" t="str">
            <v>VEDANO OLONA</v>
          </cell>
        </row>
        <row r="7687">
          <cell r="AA7687" t="str">
            <v>VEDDASCA</v>
          </cell>
        </row>
        <row r="7688">
          <cell r="AA7688" t="str">
            <v>VEDELAGO</v>
          </cell>
        </row>
        <row r="7689">
          <cell r="AA7689" t="str">
            <v>VEDESETA</v>
          </cell>
        </row>
        <row r="7690">
          <cell r="AA7690" t="str">
            <v>VEDUGGIO CON COLZANO</v>
          </cell>
        </row>
        <row r="7691">
          <cell r="AA7691" t="str">
            <v>VEGGIANO</v>
          </cell>
        </row>
        <row r="7692">
          <cell r="AA7692" t="str">
            <v>VEGLIE</v>
          </cell>
        </row>
        <row r="7693">
          <cell r="AA7693" t="str">
            <v>VEGLIO</v>
          </cell>
        </row>
        <row r="7694">
          <cell r="AA7694" t="str">
            <v>VEJANO</v>
          </cell>
        </row>
        <row r="7695">
          <cell r="AA7695" t="str">
            <v>VELESO</v>
          </cell>
        </row>
        <row r="7696">
          <cell r="AA7696" t="str">
            <v>VELEZZO LOMELLINA</v>
          </cell>
        </row>
        <row r="7697">
          <cell r="AA7697" t="str">
            <v>VELLETRI</v>
          </cell>
        </row>
        <row r="7698">
          <cell r="AA7698" t="str">
            <v>VELLEZZO BELLINI</v>
          </cell>
        </row>
        <row r="7699">
          <cell r="AA7699" t="str">
            <v>VELO D'ASTICO</v>
          </cell>
        </row>
        <row r="7700">
          <cell r="AA7700" t="str">
            <v>VELO VERONESE</v>
          </cell>
        </row>
        <row r="7701">
          <cell r="AA7701" t="str">
            <v>VELTURNO</v>
          </cell>
        </row>
        <row r="7702">
          <cell r="AA7702" t="str">
            <v>VENAFRO</v>
          </cell>
        </row>
        <row r="7703">
          <cell r="AA7703" t="str">
            <v>VENARIA</v>
          </cell>
        </row>
        <row r="7704">
          <cell r="AA7704" t="str">
            <v>VENAROTTA</v>
          </cell>
        </row>
        <row r="7705">
          <cell r="AA7705" t="str">
            <v>VENASCA</v>
          </cell>
        </row>
        <row r="7706">
          <cell r="AA7706" t="str">
            <v>VENAUS</v>
          </cell>
        </row>
        <row r="7707">
          <cell r="AA7707" t="str">
            <v>VENDONE</v>
          </cell>
        </row>
        <row r="7708">
          <cell r="AA7708" t="str">
            <v>VENDROGNO</v>
          </cell>
        </row>
        <row r="7709">
          <cell r="AA7709" t="str">
            <v>VENEGONO INFERIORE</v>
          </cell>
        </row>
        <row r="7710">
          <cell r="AA7710" t="str">
            <v>VENEGONO SUPERIORE</v>
          </cell>
        </row>
        <row r="7711">
          <cell r="AA7711" t="str">
            <v>VENETICO</v>
          </cell>
        </row>
        <row r="7712">
          <cell r="AA7712" t="str">
            <v>VENEZIA</v>
          </cell>
        </row>
        <row r="7713">
          <cell r="AA7713" t="str">
            <v>VENIANO</v>
          </cell>
        </row>
        <row r="7714">
          <cell r="AA7714" t="str">
            <v>VENOSA</v>
          </cell>
        </row>
        <row r="7715">
          <cell r="AA7715" t="str">
            <v>VENTICANO</v>
          </cell>
        </row>
        <row r="7716">
          <cell r="AA7716" t="str">
            <v>VENTIMIGLIA</v>
          </cell>
        </row>
        <row r="7717">
          <cell r="AA7717" t="str">
            <v>VENTIMIGLIA DI SICILIA</v>
          </cell>
        </row>
        <row r="7718">
          <cell r="AA7718" t="str">
            <v>VENTOTENE</v>
          </cell>
        </row>
        <row r="7719">
          <cell r="AA7719" t="str">
            <v>VENZONE</v>
          </cell>
        </row>
        <row r="7720">
          <cell r="AA7720" t="str">
            <v>VERANO</v>
          </cell>
        </row>
        <row r="7721">
          <cell r="AA7721" t="str">
            <v>VERANO BRIANZA</v>
          </cell>
        </row>
        <row r="7722">
          <cell r="AA7722" t="str">
            <v>VERBANIA</v>
          </cell>
        </row>
        <row r="7723">
          <cell r="AA7723" t="str">
            <v>VERBICARO</v>
          </cell>
        </row>
        <row r="7724">
          <cell r="AA7724" t="str">
            <v>VERCANA</v>
          </cell>
        </row>
        <row r="7725">
          <cell r="AA7725" t="str">
            <v>VERCEIA</v>
          </cell>
        </row>
        <row r="7726">
          <cell r="AA7726" t="str">
            <v>VERCELLI</v>
          </cell>
        </row>
        <row r="7727">
          <cell r="AA7727" t="str">
            <v>VERCURAGO</v>
          </cell>
        </row>
        <row r="7728">
          <cell r="AA7728" t="str">
            <v>VERDELLINO</v>
          </cell>
        </row>
        <row r="7729">
          <cell r="AA7729" t="str">
            <v>VERDELLO</v>
          </cell>
        </row>
        <row r="7730">
          <cell r="AA7730" t="str">
            <v>VERDERIO INFERIORE</v>
          </cell>
        </row>
        <row r="7731">
          <cell r="AA7731" t="str">
            <v>VERDERIO SUPERIORE</v>
          </cell>
        </row>
        <row r="7732">
          <cell r="AA7732" t="str">
            <v>VERDUNO</v>
          </cell>
        </row>
        <row r="7733">
          <cell r="AA7733" t="str">
            <v>VERGATO</v>
          </cell>
        </row>
        <row r="7734">
          <cell r="AA7734" t="str">
            <v>VERGEMOLI</v>
          </cell>
        </row>
        <row r="7735">
          <cell r="AA7735" t="str">
            <v>VERGHERETO</v>
          </cell>
        </row>
        <row r="7736">
          <cell r="AA7736" t="str">
            <v>VERGIATE</v>
          </cell>
        </row>
        <row r="7737">
          <cell r="AA7737" t="str">
            <v>VERMEZZO</v>
          </cell>
        </row>
        <row r="7738">
          <cell r="AA7738" t="str">
            <v>VERMIGLIO</v>
          </cell>
        </row>
        <row r="7739">
          <cell r="AA7739" t="str">
            <v>VERNANTE</v>
          </cell>
        </row>
        <row r="7740">
          <cell r="AA7740" t="str">
            <v>VERNASCA</v>
          </cell>
        </row>
        <row r="7741">
          <cell r="AA7741" t="str">
            <v>VERNATE</v>
          </cell>
        </row>
        <row r="7742">
          <cell r="AA7742" t="str">
            <v>VERNAZZA</v>
          </cell>
        </row>
        <row r="7743">
          <cell r="AA7743" t="str">
            <v>VERNIO</v>
          </cell>
        </row>
        <row r="7744">
          <cell r="AA7744" t="str">
            <v>VERNOLE</v>
          </cell>
        </row>
        <row r="7745">
          <cell r="AA7745" t="str">
            <v>VEROLANUOVA</v>
          </cell>
        </row>
        <row r="7746">
          <cell r="AA7746" t="str">
            <v>VEROLAVECCHIA</v>
          </cell>
        </row>
        <row r="7747">
          <cell r="AA7747" t="str">
            <v>VEROLENGO</v>
          </cell>
        </row>
        <row r="7748">
          <cell r="AA7748" t="str">
            <v>VEROLI</v>
          </cell>
        </row>
        <row r="7749">
          <cell r="AA7749" t="str">
            <v>VERONA</v>
          </cell>
        </row>
        <row r="7750">
          <cell r="AA7750" t="str">
            <v>VERONELLA</v>
          </cell>
        </row>
        <row r="7751">
          <cell r="AA7751" t="str">
            <v>VERRAYES</v>
          </cell>
        </row>
        <row r="7752">
          <cell r="AA7752" t="str">
            <v>VERRES</v>
          </cell>
        </row>
        <row r="7753">
          <cell r="AA7753" t="str">
            <v>VERRETTO</v>
          </cell>
        </row>
        <row r="7754">
          <cell r="AA7754" t="str">
            <v>VERRONE</v>
          </cell>
        </row>
        <row r="7755">
          <cell r="AA7755" t="str">
            <v>VERRUA PO</v>
          </cell>
        </row>
        <row r="7756">
          <cell r="AA7756" t="str">
            <v>VERRUA SAVOIA</v>
          </cell>
        </row>
        <row r="7757">
          <cell r="AA7757" t="str">
            <v>VERTEMATE CON MINOPRIO</v>
          </cell>
        </row>
        <row r="7758">
          <cell r="AA7758" t="str">
            <v>VERTOVA</v>
          </cell>
        </row>
        <row r="7759">
          <cell r="AA7759" t="str">
            <v>VERUCCHIO</v>
          </cell>
        </row>
        <row r="7760">
          <cell r="AA7760" t="str">
            <v>VERUNO</v>
          </cell>
        </row>
        <row r="7761">
          <cell r="AA7761" t="str">
            <v>VERVIO</v>
          </cell>
        </row>
        <row r="7762">
          <cell r="AA7762" t="str">
            <v>VERVO'</v>
          </cell>
        </row>
        <row r="7763">
          <cell r="AA7763" t="str">
            <v>VERZEGNIS</v>
          </cell>
        </row>
        <row r="7764">
          <cell r="AA7764" t="str">
            <v>VERZINO</v>
          </cell>
        </row>
        <row r="7765">
          <cell r="AA7765" t="str">
            <v>VERZUOLO</v>
          </cell>
        </row>
        <row r="7766">
          <cell r="AA7766" t="str">
            <v>VESCOVANA</v>
          </cell>
        </row>
        <row r="7767">
          <cell r="AA7767" t="str">
            <v>VESCOVATO</v>
          </cell>
        </row>
        <row r="7768">
          <cell r="AA7768" t="str">
            <v>VESIME</v>
          </cell>
        </row>
        <row r="7769">
          <cell r="AA7769" t="str">
            <v>VESPOLATE</v>
          </cell>
        </row>
        <row r="7770">
          <cell r="AA7770" t="str">
            <v>VESSALICO</v>
          </cell>
        </row>
        <row r="7771">
          <cell r="AA7771" t="str">
            <v>VESTENANOVA</v>
          </cell>
        </row>
        <row r="7772">
          <cell r="AA7772" t="str">
            <v>VESTIGNE'</v>
          </cell>
        </row>
        <row r="7773">
          <cell r="AA7773" t="str">
            <v>VESTONE</v>
          </cell>
        </row>
        <row r="7774">
          <cell r="AA7774" t="str">
            <v>VESTRENO</v>
          </cell>
        </row>
        <row r="7775">
          <cell r="AA7775" t="str">
            <v>VETRALLA</v>
          </cell>
        </row>
        <row r="7776">
          <cell r="AA7776" t="str">
            <v>VETTO</v>
          </cell>
        </row>
        <row r="7777">
          <cell r="AA7777" t="str">
            <v>VEZZA D'ALBA</v>
          </cell>
        </row>
        <row r="7778">
          <cell r="AA7778" t="str">
            <v>VEZZA D'OGLIO</v>
          </cell>
        </row>
        <row r="7779">
          <cell r="AA7779" t="str">
            <v>VEZZANO</v>
          </cell>
        </row>
        <row r="7780">
          <cell r="AA7780" t="str">
            <v>VEZZANO LIGURE</v>
          </cell>
        </row>
        <row r="7781">
          <cell r="AA7781" t="str">
            <v>VEZZANO SUL CROSTOLO</v>
          </cell>
        </row>
        <row r="7782">
          <cell r="AA7782" t="str">
            <v>VEZZI PORTIO</v>
          </cell>
        </row>
        <row r="7783">
          <cell r="AA7783" t="str">
            <v>VIADANA</v>
          </cell>
        </row>
        <row r="7784">
          <cell r="AA7784" t="str">
            <v>VIADANICA</v>
          </cell>
        </row>
        <row r="7785">
          <cell r="AA7785" t="str">
            <v>VIAGRANDE</v>
          </cell>
        </row>
        <row r="7786">
          <cell r="AA7786" t="str">
            <v>VIALE D'ASTI</v>
          </cell>
        </row>
        <row r="7787">
          <cell r="AA7787" t="str">
            <v>VIALFRE'</v>
          </cell>
        </row>
        <row r="7788">
          <cell r="AA7788" t="str">
            <v>VIANO</v>
          </cell>
        </row>
        <row r="7789">
          <cell r="AA7789" t="str">
            <v>VIAREGGIO</v>
          </cell>
        </row>
        <row r="7790">
          <cell r="AA7790" t="str">
            <v>VIARIGI</v>
          </cell>
        </row>
        <row r="7791">
          <cell r="AA7791" t="str">
            <v>VIBO VALENTIA</v>
          </cell>
        </row>
        <row r="7792">
          <cell r="AA7792" t="str">
            <v>VIBONATI</v>
          </cell>
        </row>
        <row r="7793">
          <cell r="AA7793" t="str">
            <v>VICALVI</v>
          </cell>
        </row>
        <row r="7794">
          <cell r="AA7794" t="str">
            <v>VICARI</v>
          </cell>
        </row>
        <row r="7795">
          <cell r="AA7795" t="str">
            <v>VICCHIO</v>
          </cell>
        </row>
        <row r="7796">
          <cell r="AA7796" t="str">
            <v>VICENZA</v>
          </cell>
        </row>
        <row r="7797">
          <cell r="AA7797" t="str">
            <v>VICO CANAVESE</v>
          </cell>
        </row>
        <row r="7798">
          <cell r="AA7798" t="str">
            <v>VICO DEL GARGANO</v>
          </cell>
        </row>
        <row r="7799">
          <cell r="AA7799" t="str">
            <v>VICO EQUENSE</v>
          </cell>
        </row>
        <row r="7800">
          <cell r="AA7800" t="str">
            <v>VICO NEL LAZIO</v>
          </cell>
        </row>
        <row r="7801">
          <cell r="AA7801" t="str">
            <v>VICOFORTE</v>
          </cell>
        </row>
        <row r="7802">
          <cell r="AA7802" t="str">
            <v>VICOLI</v>
          </cell>
        </row>
        <row r="7803">
          <cell r="AA7803" t="str">
            <v>VICOLUNGO</v>
          </cell>
        </row>
        <row r="7804">
          <cell r="AA7804" t="str">
            <v>VICOPISANO</v>
          </cell>
        </row>
        <row r="7805">
          <cell r="AA7805" t="str">
            <v>VICOVARO</v>
          </cell>
        </row>
        <row r="7806">
          <cell r="AA7806" t="str">
            <v>VIDDALBA</v>
          </cell>
        </row>
        <row r="7807">
          <cell r="AA7807" t="str">
            <v>VIDIGULFO</v>
          </cell>
        </row>
        <row r="7808">
          <cell r="AA7808" t="str">
            <v>VIDOR</v>
          </cell>
        </row>
        <row r="7809">
          <cell r="AA7809" t="str">
            <v>VIDRACCO</v>
          </cell>
        </row>
        <row r="7810">
          <cell r="AA7810" t="str">
            <v>VIESTE</v>
          </cell>
        </row>
        <row r="7811">
          <cell r="AA7811" t="str">
            <v>VIETRI DI POTENZA</v>
          </cell>
        </row>
        <row r="7812">
          <cell r="AA7812" t="str">
            <v>VIETRI SUL MARE</v>
          </cell>
        </row>
        <row r="7813">
          <cell r="AA7813" t="str">
            <v>VIGANELLA</v>
          </cell>
        </row>
        <row r="7814">
          <cell r="AA7814" t="str">
            <v>VIGANO'</v>
          </cell>
        </row>
        <row r="7815">
          <cell r="AA7815" t="str">
            <v>VIGANO SAN MARTINO</v>
          </cell>
        </row>
        <row r="7816">
          <cell r="AA7816" t="str">
            <v>VIGARANO MAINARDA</v>
          </cell>
        </row>
        <row r="7817">
          <cell r="AA7817" t="str">
            <v>VIGASIO</v>
          </cell>
        </row>
        <row r="7818">
          <cell r="AA7818" t="str">
            <v>VIGEVANO</v>
          </cell>
        </row>
        <row r="7819">
          <cell r="AA7819" t="str">
            <v>VIGGIANELLO</v>
          </cell>
        </row>
        <row r="7820">
          <cell r="AA7820" t="str">
            <v>VIGGIANO</v>
          </cell>
        </row>
        <row r="7821">
          <cell r="AA7821" t="str">
            <v>VIGGIU'</v>
          </cell>
        </row>
        <row r="7822">
          <cell r="AA7822" t="str">
            <v>VIGHIZZOLO D'ESTE</v>
          </cell>
        </row>
        <row r="7823">
          <cell r="AA7823" t="str">
            <v>VIGLIANO BIELLESE</v>
          </cell>
        </row>
        <row r="7824">
          <cell r="AA7824" t="str">
            <v>VIGLIANO D'ASTI</v>
          </cell>
        </row>
        <row r="7825">
          <cell r="AA7825" t="str">
            <v>VIGNALE MONFERRATO</v>
          </cell>
        </row>
        <row r="7826">
          <cell r="AA7826" t="str">
            <v>VIGNANELLO</v>
          </cell>
        </row>
        <row r="7827">
          <cell r="AA7827" t="str">
            <v>VIGNATE</v>
          </cell>
        </row>
        <row r="7828">
          <cell r="AA7828" t="str">
            <v>VIGNOLA FALESINA</v>
          </cell>
        </row>
        <row r="7829">
          <cell r="AA7829" t="str">
            <v>VIGNOLE BORBERA</v>
          </cell>
        </row>
        <row r="7830">
          <cell r="AA7830" t="str">
            <v>VIGNOLO</v>
          </cell>
        </row>
        <row r="7831">
          <cell r="AA7831" t="str">
            <v>VIGNONE</v>
          </cell>
        </row>
        <row r="7832">
          <cell r="AA7832" t="str">
            <v>VIGO DI CADORE</v>
          </cell>
        </row>
        <row r="7833">
          <cell r="AA7833" t="str">
            <v>VIGO DI FASSA</v>
          </cell>
        </row>
        <row r="7834">
          <cell r="AA7834" t="str">
            <v>VIGO RENDENA</v>
          </cell>
        </row>
        <row r="7835">
          <cell r="AA7835" t="str">
            <v>VIGODARZERE</v>
          </cell>
        </row>
        <row r="7836">
          <cell r="AA7836" t="str">
            <v>VIGOLO</v>
          </cell>
        </row>
        <row r="7837">
          <cell r="AA7837" t="str">
            <v>VIGOLO VATTARO</v>
          </cell>
        </row>
        <row r="7838">
          <cell r="AA7838" t="str">
            <v>VIGOLZONE</v>
          </cell>
        </row>
        <row r="7839">
          <cell r="AA7839" t="str">
            <v>VIGONE</v>
          </cell>
        </row>
        <row r="7840">
          <cell r="AA7840" t="str">
            <v>VIGONOVO</v>
          </cell>
        </row>
        <row r="7841">
          <cell r="AA7841" t="str">
            <v>VIGONZA</v>
          </cell>
        </row>
        <row r="7842">
          <cell r="AA7842" t="str">
            <v>VIGUZZOLO</v>
          </cell>
        </row>
        <row r="7843">
          <cell r="AA7843" t="str">
            <v>VILLA AGNEDO</v>
          </cell>
        </row>
        <row r="7844">
          <cell r="AA7844" t="str">
            <v>VILLA BARTOLOMEA</v>
          </cell>
        </row>
        <row r="7845">
          <cell r="AA7845" t="str">
            <v>VILLA BASILICA</v>
          </cell>
        </row>
        <row r="7846">
          <cell r="AA7846" t="str">
            <v>VILLA BISCOSSI</v>
          </cell>
        </row>
        <row r="7847">
          <cell r="AA7847" t="str">
            <v>VILLA CARCINA</v>
          </cell>
        </row>
        <row r="7848">
          <cell r="AA7848" t="str">
            <v>VILLA CASTELLI</v>
          </cell>
        </row>
        <row r="7849">
          <cell r="AA7849" t="str">
            <v>VILLA CELIERA</v>
          </cell>
        </row>
        <row r="7850">
          <cell r="AA7850" t="str">
            <v>VILLA COLLEMANDINA</v>
          </cell>
        </row>
        <row r="7851">
          <cell r="AA7851" t="str">
            <v>VILLA CORTESE</v>
          </cell>
        </row>
        <row r="7852">
          <cell r="AA7852" t="str">
            <v>VILLA D'ADDA</v>
          </cell>
        </row>
        <row r="7853">
          <cell r="AA7853" t="str">
            <v>VILLA D'ALME'</v>
          </cell>
        </row>
        <row r="7854">
          <cell r="AA7854" t="str">
            <v>VILLA DEL BOSCO</v>
          </cell>
        </row>
        <row r="7855">
          <cell r="AA7855" t="str">
            <v>VILLA DEL CONTE</v>
          </cell>
        </row>
        <row r="7856">
          <cell r="AA7856" t="str">
            <v>VILLA DI BRIANO</v>
          </cell>
        </row>
        <row r="7857">
          <cell r="AA7857" t="str">
            <v>VILLA DI CHIAVENNA</v>
          </cell>
        </row>
        <row r="7858">
          <cell r="AA7858" t="str">
            <v>VILLA DI SERIO</v>
          </cell>
        </row>
        <row r="7859">
          <cell r="AA7859" t="str">
            <v>VILLA DI TIRANO</v>
          </cell>
        </row>
        <row r="7860">
          <cell r="AA7860" t="str">
            <v>VILLA D'OGNA</v>
          </cell>
        </row>
        <row r="7861">
          <cell r="AA7861" t="str">
            <v>VILLA ESTENSE</v>
          </cell>
        </row>
        <row r="7862">
          <cell r="AA7862" t="str">
            <v>VILLA FARALDI</v>
          </cell>
        </row>
        <row r="7863">
          <cell r="AA7863" t="str">
            <v>VILLA GUARDIA</v>
          </cell>
        </row>
        <row r="7864">
          <cell r="AA7864" t="str">
            <v>VILLA LAGARINA</v>
          </cell>
        </row>
        <row r="7865">
          <cell r="AA7865" t="str">
            <v>VILLA LATINA</v>
          </cell>
        </row>
        <row r="7866">
          <cell r="AA7866" t="str">
            <v>VILLA LITERNO</v>
          </cell>
        </row>
        <row r="7867">
          <cell r="AA7867" t="str">
            <v>VILLA MINOZZO</v>
          </cell>
        </row>
        <row r="7868">
          <cell r="AA7868" t="str">
            <v>VILLA POMA</v>
          </cell>
        </row>
        <row r="7869">
          <cell r="AA7869" t="str">
            <v>VILLA RENDENA</v>
          </cell>
        </row>
        <row r="7870">
          <cell r="AA7870" t="str">
            <v>VILLA SAN GIOVANNI</v>
          </cell>
        </row>
        <row r="7871">
          <cell r="AA7871" t="str">
            <v>VILLA SAN GIOVANNI IN TUSCIA</v>
          </cell>
        </row>
        <row r="7872">
          <cell r="AA7872" t="str">
            <v>VILLA SAN PIETRO</v>
          </cell>
        </row>
        <row r="7873">
          <cell r="AA7873" t="str">
            <v>VILLA SAN SECONDO</v>
          </cell>
        </row>
        <row r="7874">
          <cell r="AA7874" t="str">
            <v>VILLA SANTA LUCIA</v>
          </cell>
        </row>
        <row r="7875">
          <cell r="AA7875" t="str">
            <v>VILLA SANTA LUCIA DEGLI ABRUZZI</v>
          </cell>
        </row>
        <row r="7876">
          <cell r="AA7876" t="str">
            <v>VILLA SANTA MARIA</v>
          </cell>
        </row>
        <row r="7877">
          <cell r="AA7877" t="str">
            <v>VILLA SANT'ANGELO</v>
          </cell>
        </row>
        <row r="7878">
          <cell r="AA7878" t="str">
            <v>VILLA SANT'ANTONIO</v>
          </cell>
        </row>
        <row r="7879">
          <cell r="AA7879" t="str">
            <v>VILLA SANTINA</v>
          </cell>
        </row>
        <row r="7880">
          <cell r="AA7880" t="str">
            <v>VILLA SANTO STEFANO</v>
          </cell>
        </row>
        <row r="7881">
          <cell r="AA7881" t="str">
            <v>VILLA VERDE</v>
          </cell>
        </row>
        <row r="7882">
          <cell r="AA7882" t="str">
            <v>VILLA VICENTINA</v>
          </cell>
        </row>
        <row r="7883">
          <cell r="AA7883" t="str">
            <v>VILLABASSA</v>
          </cell>
        </row>
        <row r="7884">
          <cell r="AA7884" t="str">
            <v>VILLABATE</v>
          </cell>
        </row>
        <row r="7885">
          <cell r="AA7885" t="str">
            <v>VILLACHIARA</v>
          </cell>
        </row>
        <row r="7886">
          <cell r="AA7886" t="str">
            <v>VILLACIDRO</v>
          </cell>
        </row>
        <row r="7887">
          <cell r="AA7887" t="str">
            <v>VILLADEATI</v>
          </cell>
        </row>
        <row r="7888">
          <cell r="AA7888" t="str">
            <v>VILLADOSE</v>
          </cell>
        </row>
        <row r="7889">
          <cell r="AA7889" t="str">
            <v>VILLADOSSOLA</v>
          </cell>
        </row>
        <row r="7890">
          <cell r="AA7890" t="str">
            <v>VILLAFALLETTO</v>
          </cell>
        </row>
        <row r="7891">
          <cell r="AA7891" t="str">
            <v>VILLAFRANCA D'ASTI</v>
          </cell>
        </row>
        <row r="7892">
          <cell r="AA7892" t="str">
            <v>VILLAFRANCA DI VERONA</v>
          </cell>
        </row>
        <row r="7893">
          <cell r="AA7893" t="str">
            <v>VILLAFRANCA IN LUNIGIANA</v>
          </cell>
        </row>
        <row r="7894">
          <cell r="AA7894" t="str">
            <v>VILLAFRANCA PADOVANA</v>
          </cell>
        </row>
        <row r="7895">
          <cell r="AA7895" t="str">
            <v>VILLAFRANCA PIEMONTE</v>
          </cell>
        </row>
        <row r="7896">
          <cell r="AA7896" t="str">
            <v>VILLAFRANCA SICULA</v>
          </cell>
        </row>
        <row r="7897">
          <cell r="AA7897" t="str">
            <v>VILLAFRANCA TIRRENA</v>
          </cell>
        </row>
        <row r="7898">
          <cell r="AA7898" t="str">
            <v>VILLAFRATI</v>
          </cell>
        </row>
        <row r="7899">
          <cell r="AA7899" t="str">
            <v>VILLAGA</v>
          </cell>
        </row>
        <row r="7900">
          <cell r="AA7900" t="str">
            <v>VILLAGRANDE STRISAILI</v>
          </cell>
        </row>
        <row r="7901">
          <cell r="AA7901" t="str">
            <v>VILLALAGO</v>
          </cell>
        </row>
        <row r="7902">
          <cell r="AA7902" t="str">
            <v>VILLALBA</v>
          </cell>
        </row>
        <row r="7903">
          <cell r="AA7903" t="str">
            <v>VILLALFONSINA</v>
          </cell>
        </row>
        <row r="7904">
          <cell r="AA7904" t="str">
            <v>VILLALVERNIA</v>
          </cell>
        </row>
        <row r="7905">
          <cell r="AA7905" t="str">
            <v>VILLAMAGNA</v>
          </cell>
        </row>
        <row r="7906">
          <cell r="AA7906" t="str">
            <v>VILLAMAINA</v>
          </cell>
        </row>
        <row r="7907">
          <cell r="AA7907" t="str">
            <v>VILLAMAR</v>
          </cell>
        </row>
        <row r="7908">
          <cell r="AA7908" t="str">
            <v>VILLAMARZANA</v>
          </cell>
        </row>
        <row r="7909">
          <cell r="AA7909" t="str">
            <v>VILLAMASSARGIA</v>
          </cell>
        </row>
        <row r="7910">
          <cell r="AA7910" t="str">
            <v>VILLAMIROGLIO</v>
          </cell>
        </row>
        <row r="7911">
          <cell r="AA7911" t="str">
            <v>VILLANDRO</v>
          </cell>
        </row>
        <row r="7912">
          <cell r="AA7912" t="str">
            <v>VILLANOVA BIELLESE</v>
          </cell>
        </row>
        <row r="7913">
          <cell r="AA7913" t="str">
            <v>VILLANOVA CANAVESE</v>
          </cell>
        </row>
        <row r="7914">
          <cell r="AA7914" t="str">
            <v>VILLANOVA D'ALBENGA</v>
          </cell>
        </row>
        <row r="7915">
          <cell r="AA7915" t="str">
            <v>VILLANOVA D'ARDENGHI</v>
          </cell>
        </row>
        <row r="7916">
          <cell r="AA7916" t="str">
            <v>VILLANOVA D'ASTI</v>
          </cell>
        </row>
        <row r="7917">
          <cell r="AA7917" t="str">
            <v>VILLANOVA DEL BATTISTA</v>
          </cell>
        </row>
        <row r="7918">
          <cell r="AA7918" t="str">
            <v>VILLANOVA DEL GHEBBO</v>
          </cell>
        </row>
        <row r="7919">
          <cell r="AA7919" t="str">
            <v>VILLANOVA DEL SILLARO</v>
          </cell>
        </row>
        <row r="7920">
          <cell r="AA7920" t="str">
            <v>VILLANOVA DI CAMPOSAMPIERO</v>
          </cell>
        </row>
        <row r="7921">
          <cell r="AA7921" t="str">
            <v>VILLANOVA MARCHESANA</v>
          </cell>
        </row>
        <row r="7922">
          <cell r="AA7922" t="str">
            <v>VILLANOVA MONDOVI'</v>
          </cell>
        </row>
        <row r="7923">
          <cell r="AA7923" t="str">
            <v>VILLANOVA MONFERRATO</v>
          </cell>
        </row>
        <row r="7924">
          <cell r="AA7924" t="str">
            <v>VILLANOVA MONTELEONE</v>
          </cell>
        </row>
        <row r="7925">
          <cell r="AA7925" t="str">
            <v>VILLANOVA SOLARO</v>
          </cell>
        </row>
        <row r="7926">
          <cell r="AA7926" t="str">
            <v>VILLANOVA SULL'ARDA</v>
          </cell>
        </row>
        <row r="7927">
          <cell r="AA7927" t="str">
            <v>VILLANOVA TRUSCHEDU</v>
          </cell>
        </row>
        <row r="7928">
          <cell r="AA7928" t="str">
            <v>VILLANOVAFORRU</v>
          </cell>
        </row>
        <row r="7929">
          <cell r="AA7929" t="str">
            <v>VILLANOVAFRANCA</v>
          </cell>
        </row>
        <row r="7930">
          <cell r="AA7930" t="str">
            <v>VILLANOVATULO</v>
          </cell>
        </row>
        <row r="7931">
          <cell r="AA7931" t="str">
            <v>VILLANTERIO</v>
          </cell>
        </row>
        <row r="7932">
          <cell r="AA7932" t="str">
            <v>VILLANUOVA SUL CLISI</v>
          </cell>
        </row>
        <row r="7933">
          <cell r="AA7933" t="str">
            <v>VILLAPERUCCIO</v>
          </cell>
        </row>
        <row r="7934">
          <cell r="AA7934" t="str">
            <v>VILLAPIANA</v>
          </cell>
        </row>
        <row r="7935">
          <cell r="AA7935" t="str">
            <v>VILLAPUTZU</v>
          </cell>
        </row>
        <row r="7936">
          <cell r="AA7936" t="str">
            <v>VILLAR DORA</v>
          </cell>
        </row>
        <row r="7937">
          <cell r="AA7937" t="str">
            <v>VILLAR FOCCHIARDO</v>
          </cell>
        </row>
        <row r="7938">
          <cell r="AA7938" t="str">
            <v>VILLAR PELLICE</v>
          </cell>
        </row>
        <row r="7939">
          <cell r="AA7939" t="str">
            <v>VILLAR PEROSA</v>
          </cell>
        </row>
        <row r="7940">
          <cell r="AA7940" t="str">
            <v>VILLAR SAN COSTANZO</v>
          </cell>
        </row>
        <row r="7941">
          <cell r="AA7941" t="str">
            <v>VILLARBASSE</v>
          </cell>
        </row>
        <row r="7942">
          <cell r="AA7942" t="str">
            <v>VILLARBOIT</v>
          </cell>
        </row>
        <row r="7943">
          <cell r="AA7943" t="str">
            <v>VILLAREGGIA</v>
          </cell>
        </row>
        <row r="7944">
          <cell r="AA7944" t="str">
            <v>VILLARICCA</v>
          </cell>
        </row>
        <row r="7945">
          <cell r="AA7945" t="str">
            <v>VILLAROMAGNANO</v>
          </cell>
        </row>
        <row r="7946">
          <cell r="AA7946" t="str">
            <v>VILLAROSA</v>
          </cell>
        </row>
        <row r="7947">
          <cell r="AA7947" t="str">
            <v>VILLASALTO</v>
          </cell>
        </row>
        <row r="7948">
          <cell r="AA7948" t="str">
            <v>VILLASANTA</v>
          </cell>
        </row>
        <row r="7949">
          <cell r="AA7949" t="str">
            <v>VILLASIMIUS</v>
          </cell>
        </row>
        <row r="7950">
          <cell r="AA7950" t="str">
            <v>VILLASOR</v>
          </cell>
        </row>
        <row r="7951">
          <cell r="AA7951" t="str">
            <v>VILLASPECIOSA</v>
          </cell>
        </row>
        <row r="7952">
          <cell r="AA7952" t="str">
            <v>VILLASTELLONE</v>
          </cell>
        </row>
        <row r="7953">
          <cell r="AA7953" t="str">
            <v>VILLATA</v>
          </cell>
        </row>
        <row r="7954">
          <cell r="AA7954" t="str">
            <v>VILLAURBANA</v>
          </cell>
        </row>
        <row r="7955">
          <cell r="AA7955" t="str">
            <v>VILLAVALLELONGA</v>
          </cell>
        </row>
        <row r="7956">
          <cell r="AA7956" t="str">
            <v>VILLAVERLA</v>
          </cell>
        </row>
        <row r="7957">
          <cell r="AA7957" t="str">
            <v>VILLENEUVE</v>
          </cell>
        </row>
        <row r="7958">
          <cell r="AA7958" t="str">
            <v>VILLESSE</v>
          </cell>
        </row>
        <row r="7959">
          <cell r="AA7959" t="str">
            <v>VILLETTA BARREA</v>
          </cell>
        </row>
        <row r="7960">
          <cell r="AA7960" t="str">
            <v>VILLETTE</v>
          </cell>
        </row>
        <row r="7961">
          <cell r="AA7961" t="str">
            <v>VILLIMPENTA</v>
          </cell>
        </row>
        <row r="7962">
          <cell r="AA7962" t="str">
            <v>VILLONGO</v>
          </cell>
        </row>
        <row r="7963">
          <cell r="AA7963" t="str">
            <v>VILLORBA</v>
          </cell>
        </row>
        <row r="7964">
          <cell r="AA7964" t="str">
            <v>VILMINORE DI SCALVE</v>
          </cell>
        </row>
        <row r="7965">
          <cell r="AA7965" t="str">
            <v>VIMERCATE</v>
          </cell>
        </row>
        <row r="7966">
          <cell r="AA7966" t="str">
            <v>VIMODRONE</v>
          </cell>
        </row>
        <row r="7967">
          <cell r="AA7967" t="str">
            <v>VINADIO</v>
          </cell>
        </row>
        <row r="7968">
          <cell r="AA7968" t="str">
            <v>VINCHIATURO</v>
          </cell>
        </row>
        <row r="7969">
          <cell r="AA7969" t="str">
            <v>VINCHIO</v>
          </cell>
        </row>
        <row r="7970">
          <cell r="AA7970" t="str">
            <v>VINCI</v>
          </cell>
        </row>
        <row r="7971">
          <cell r="AA7971" t="str">
            <v>VINOVO</v>
          </cell>
        </row>
        <row r="7972">
          <cell r="AA7972" t="str">
            <v>VINZAGLIO</v>
          </cell>
        </row>
        <row r="7973">
          <cell r="AA7973" t="str">
            <v>VIOLA</v>
          </cell>
        </row>
        <row r="7974">
          <cell r="AA7974" t="str">
            <v>VIONE</v>
          </cell>
        </row>
        <row r="7975">
          <cell r="AA7975" t="str">
            <v>VIPITENO</v>
          </cell>
        </row>
        <row r="7976">
          <cell r="AA7976" t="str">
            <v>VIRGILIO</v>
          </cell>
        </row>
        <row r="7977">
          <cell r="AA7977" t="str">
            <v>VIRLE PIEMONTE</v>
          </cell>
        </row>
        <row r="7978">
          <cell r="AA7978" t="str">
            <v>VISANO</v>
          </cell>
        </row>
        <row r="7979">
          <cell r="AA7979" t="str">
            <v>VISCHE</v>
          </cell>
        </row>
        <row r="7980">
          <cell r="AA7980" t="str">
            <v>VISCIANO</v>
          </cell>
        </row>
        <row r="7981">
          <cell r="AA7981" t="str">
            <v>VISCO</v>
          </cell>
        </row>
        <row r="7982">
          <cell r="AA7982" t="str">
            <v>VISONE</v>
          </cell>
        </row>
        <row r="7983">
          <cell r="AA7983" t="str">
            <v>VISSO</v>
          </cell>
        </row>
        <row r="7984">
          <cell r="AA7984" t="str">
            <v>VISTARINO</v>
          </cell>
        </row>
        <row r="7985">
          <cell r="AA7985" t="str">
            <v>VISTRORIO</v>
          </cell>
        </row>
        <row r="7986">
          <cell r="AA7986" t="str">
            <v>VITA</v>
          </cell>
        </row>
        <row r="7987">
          <cell r="AA7987" t="str">
            <v>VITERBO</v>
          </cell>
        </row>
        <row r="7988">
          <cell r="AA7988" t="str">
            <v>VITICUSO</v>
          </cell>
        </row>
        <row r="7989">
          <cell r="AA7989" t="str">
            <v>VITO D'ASIO</v>
          </cell>
        </row>
        <row r="7990">
          <cell r="AA7990" t="str">
            <v>VITORCHIANO</v>
          </cell>
        </row>
        <row r="7991">
          <cell r="AA7991" t="str">
            <v>VITTORIA</v>
          </cell>
        </row>
        <row r="7992">
          <cell r="AA7992" t="str">
            <v>VITTORIO VENETO</v>
          </cell>
        </row>
        <row r="7993">
          <cell r="AA7993" t="str">
            <v>VITTORITO</v>
          </cell>
        </row>
        <row r="7994">
          <cell r="AA7994" t="str">
            <v>VITTUONE</v>
          </cell>
        </row>
        <row r="7995">
          <cell r="AA7995" t="str">
            <v>VITULANO</v>
          </cell>
        </row>
        <row r="7996">
          <cell r="AA7996" t="str">
            <v>VITULAZIO</v>
          </cell>
        </row>
        <row r="7997">
          <cell r="AA7997" t="str">
            <v>VIU'</v>
          </cell>
        </row>
        <row r="7998">
          <cell r="AA7998" t="str">
            <v>VIVARO</v>
          </cell>
        </row>
        <row r="7999">
          <cell r="AA7999" t="str">
            <v>VIVARO ROMANO</v>
          </cell>
        </row>
        <row r="8000">
          <cell r="AA8000" t="str">
            <v>VIVERONE</v>
          </cell>
        </row>
        <row r="8001">
          <cell r="AA8001" t="str">
            <v>VIZZINI</v>
          </cell>
        </row>
        <row r="8002">
          <cell r="AA8002" t="str">
            <v>VIZZOLA TICINO</v>
          </cell>
        </row>
        <row r="8003">
          <cell r="AA8003" t="str">
            <v>VIZZOLO PREDABISSI</v>
          </cell>
        </row>
        <row r="8004">
          <cell r="AA8004" t="str">
            <v>VO</v>
          </cell>
        </row>
        <row r="8005">
          <cell r="AA8005" t="str">
            <v>VOBARNO</v>
          </cell>
        </row>
        <row r="8006">
          <cell r="AA8006" t="str">
            <v>VOBBIA</v>
          </cell>
        </row>
        <row r="8007">
          <cell r="AA8007" t="str">
            <v>VOCCA</v>
          </cell>
        </row>
        <row r="8008">
          <cell r="AA8008" t="str">
            <v>VODO CADORE</v>
          </cell>
        </row>
        <row r="8009">
          <cell r="AA8009" t="str">
            <v>VOGHERA</v>
          </cell>
        </row>
        <row r="8010">
          <cell r="AA8010" t="str">
            <v>VOGHIERA</v>
          </cell>
        </row>
        <row r="8011">
          <cell r="AA8011" t="str">
            <v>VOGOGNA</v>
          </cell>
        </row>
        <row r="8012">
          <cell r="AA8012" t="str">
            <v>VOLANO</v>
          </cell>
        </row>
        <row r="8013">
          <cell r="AA8013" t="str">
            <v>VOLLA</v>
          </cell>
        </row>
        <row r="8014">
          <cell r="AA8014" t="str">
            <v>VOLONGO</v>
          </cell>
        </row>
        <row r="8015">
          <cell r="AA8015" t="str">
            <v>VOLPAGO DEL MONTELLO</v>
          </cell>
        </row>
        <row r="8016">
          <cell r="AA8016" t="str">
            <v>VOLPARA</v>
          </cell>
        </row>
        <row r="8017">
          <cell r="AA8017" t="str">
            <v>VOLPEDO</v>
          </cell>
        </row>
        <row r="8018">
          <cell r="AA8018" t="str">
            <v>VOLPEGLINO</v>
          </cell>
        </row>
        <row r="8019">
          <cell r="AA8019" t="str">
            <v>VOLPIANO</v>
          </cell>
        </row>
        <row r="8020">
          <cell r="AA8020" t="str">
            <v>VOLTA MANTOVANA</v>
          </cell>
        </row>
        <row r="8021">
          <cell r="AA8021" t="str">
            <v>VOLTAGGIO</v>
          </cell>
        </row>
        <row r="8022">
          <cell r="AA8022" t="str">
            <v>VOLTAGO AGORDINO</v>
          </cell>
        </row>
        <row r="8023">
          <cell r="AA8023" t="str">
            <v>VOLTERRA</v>
          </cell>
        </row>
        <row r="8024">
          <cell r="AA8024" t="str">
            <v>VOLTIDO</v>
          </cell>
        </row>
        <row r="8025">
          <cell r="AA8025" t="str">
            <v>VOLTURARA APPULA</v>
          </cell>
        </row>
        <row r="8026">
          <cell r="AA8026" t="str">
            <v>VOLTURARA IRPINA</v>
          </cell>
        </row>
        <row r="8027">
          <cell r="AA8027" t="str">
            <v>VOLTURINO</v>
          </cell>
        </row>
        <row r="8028">
          <cell r="AA8028" t="str">
            <v>VOLVERA</v>
          </cell>
        </row>
        <row r="8029">
          <cell r="AA8029" t="str">
            <v>VOTTIGNASCO</v>
          </cell>
        </row>
        <row r="8030">
          <cell r="AA8030" t="str">
            <v>ZACCANOPOLI</v>
          </cell>
        </row>
        <row r="8031">
          <cell r="AA8031" t="str">
            <v>ZAFFERANA ETNEA</v>
          </cell>
        </row>
        <row r="8032">
          <cell r="AA8032" t="str">
            <v>ZAGARISE</v>
          </cell>
        </row>
        <row r="8033">
          <cell r="AA8033" t="str">
            <v>ZAGAROLO</v>
          </cell>
        </row>
        <row r="8034">
          <cell r="AA8034" t="str">
            <v>ZAMBANA</v>
          </cell>
        </row>
        <row r="8035">
          <cell r="AA8035" t="str">
            <v>ZAMBRONE</v>
          </cell>
        </row>
        <row r="8036">
          <cell r="AA8036" t="str">
            <v>ZANDOBBIO</v>
          </cell>
        </row>
        <row r="8037">
          <cell r="AA8037" t="str">
            <v>ZANE'</v>
          </cell>
        </row>
        <row r="8038">
          <cell r="AA8038" t="str">
            <v>ZANICA</v>
          </cell>
        </row>
        <row r="8039">
          <cell r="AA8039" t="str">
            <v>ZAPPONETA</v>
          </cell>
        </row>
        <row r="8040">
          <cell r="AA8040" t="str">
            <v>ZAVATTARELLO</v>
          </cell>
        </row>
        <row r="8041">
          <cell r="AA8041" t="str">
            <v>ZECCONE</v>
          </cell>
        </row>
        <row r="8042">
          <cell r="AA8042" t="str">
            <v>ZEDDIANI</v>
          </cell>
        </row>
        <row r="8043">
          <cell r="AA8043" t="str">
            <v>ZELBIO</v>
          </cell>
        </row>
        <row r="8044">
          <cell r="AA8044" t="str">
            <v>ZELO BUON PERSICO</v>
          </cell>
        </row>
        <row r="8045">
          <cell r="AA8045" t="str">
            <v>ZELO SURRIGONE</v>
          </cell>
        </row>
        <row r="8046">
          <cell r="AA8046" t="str">
            <v>ZEME</v>
          </cell>
        </row>
        <row r="8047">
          <cell r="AA8047" t="str">
            <v>ZENEVREDO</v>
          </cell>
        </row>
        <row r="8048">
          <cell r="AA8048" t="str">
            <v>ZENSON DI PIAVE</v>
          </cell>
        </row>
        <row r="8049">
          <cell r="AA8049" t="str">
            <v>ZERBA</v>
          </cell>
        </row>
        <row r="8050">
          <cell r="AA8050" t="str">
            <v>ZERBO</v>
          </cell>
        </row>
        <row r="8051">
          <cell r="AA8051" t="str">
            <v>ZERBOLO'</v>
          </cell>
        </row>
        <row r="8052">
          <cell r="AA8052" t="str">
            <v>ZERFALIU</v>
          </cell>
        </row>
        <row r="8053">
          <cell r="AA8053" t="str">
            <v>ZERI</v>
          </cell>
        </row>
        <row r="8054">
          <cell r="AA8054" t="str">
            <v>ZERMEGHEDO</v>
          </cell>
        </row>
        <row r="8055">
          <cell r="AA8055" t="str">
            <v>ZERO BRANCO</v>
          </cell>
        </row>
        <row r="8056">
          <cell r="AA8056" t="str">
            <v>ZEVIO</v>
          </cell>
        </row>
        <row r="8057">
          <cell r="AA8057" t="str">
            <v>ZIANO DI FIEMME</v>
          </cell>
        </row>
        <row r="8058">
          <cell r="AA8058" t="str">
            <v>ZIANO PIACENTINO</v>
          </cell>
        </row>
        <row r="8059">
          <cell r="AA8059" t="str">
            <v>ZIBELLO</v>
          </cell>
        </row>
        <row r="8060">
          <cell r="AA8060" t="str">
            <v>ZIBIDO SAN GIACOMO</v>
          </cell>
        </row>
        <row r="8061">
          <cell r="AA8061" t="str">
            <v>ZIGNAGO</v>
          </cell>
        </row>
        <row r="8062">
          <cell r="AA8062" t="str">
            <v>ZIMELLA</v>
          </cell>
        </row>
        <row r="8063">
          <cell r="AA8063" t="str">
            <v>ZIMONE</v>
          </cell>
        </row>
        <row r="8064">
          <cell r="AA8064" t="str">
            <v>ZINASCO</v>
          </cell>
        </row>
        <row r="8065">
          <cell r="AA8065" t="str">
            <v>ZOAGLI</v>
          </cell>
        </row>
        <row r="8066">
          <cell r="AA8066" t="str">
            <v>ZOCCA</v>
          </cell>
        </row>
        <row r="8067">
          <cell r="AA8067" t="str">
            <v>ZOGNO</v>
          </cell>
        </row>
        <row r="8068">
          <cell r="AA8068" t="str">
            <v>ZOLA PREDOSA</v>
          </cell>
        </row>
        <row r="8069">
          <cell r="AA8069" t="str">
            <v>ZOLDO ALTO</v>
          </cell>
        </row>
        <row r="8070">
          <cell r="AA8070" t="str">
            <v>ZOLLINO</v>
          </cell>
        </row>
        <row r="8071">
          <cell r="AA8071" t="str">
            <v>ZONE</v>
          </cell>
        </row>
        <row r="8072">
          <cell r="AA8072" t="str">
            <v>ZOPPE' DI CADORE</v>
          </cell>
        </row>
        <row r="8073">
          <cell r="AA8073" t="str">
            <v>ZOPPOLA</v>
          </cell>
        </row>
        <row r="8074">
          <cell r="AA8074" t="str">
            <v>ZOVENCEDO</v>
          </cell>
        </row>
        <row r="8075">
          <cell r="AA8075" t="str">
            <v>ZUBIENA</v>
          </cell>
        </row>
        <row r="8076">
          <cell r="AA8076" t="str">
            <v>ZUCCARELLO</v>
          </cell>
        </row>
        <row r="8077">
          <cell r="AA8077" t="str">
            <v>ZUCLO</v>
          </cell>
        </row>
        <row r="8078">
          <cell r="AA8078" t="str">
            <v>ZUGLIANO</v>
          </cell>
        </row>
        <row r="8079">
          <cell r="AA8079" t="str">
            <v>ZUGLIO</v>
          </cell>
        </row>
        <row r="8080">
          <cell r="AA8080" t="str">
            <v>ZUMAGLIA</v>
          </cell>
        </row>
        <row r="8081">
          <cell r="AA8081" t="str">
            <v>ZUMPANO</v>
          </cell>
        </row>
        <row r="8082">
          <cell r="AA8082" t="str">
            <v>ZUNGOLI</v>
          </cell>
        </row>
        <row r="8083">
          <cell r="AA8083" t="str">
            <v>ZUNGRI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EQ331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2"/>
    </sheetView>
  </sheetViews>
  <sheetFormatPr defaultColWidth="9.140625" defaultRowHeight="12.75"/>
  <cols>
    <col min="1" max="1" width="2.7109375" style="102" customWidth="1"/>
    <col min="2" max="2" width="20.28125" style="102" customWidth="1"/>
    <col min="3" max="4" width="19.140625" style="102" hidden="1" customWidth="1"/>
    <col min="5" max="5" width="21.140625" style="102" customWidth="1"/>
    <col min="6" max="7" width="19.140625" style="102" hidden="1" customWidth="1"/>
    <col min="8" max="8" width="6.00390625" style="102" customWidth="1"/>
    <col min="9" max="9" width="19.140625" style="102" customWidth="1"/>
    <col min="10" max="10" width="8.8515625" style="102" customWidth="1"/>
    <col min="11" max="11" width="20.421875" style="102" customWidth="1"/>
    <col min="12" max="12" width="9.7109375" style="147" customWidth="1"/>
    <col min="13" max="13" width="17.140625" style="146" customWidth="1"/>
    <col min="14" max="14" width="12.140625" style="146" customWidth="1"/>
    <col min="15" max="15" width="19.28125" style="146" customWidth="1"/>
    <col min="16" max="16" width="2.421875" style="146" hidden="1" customWidth="1"/>
    <col min="17" max="17" width="16.57421875" style="146" hidden="1" customWidth="1"/>
    <col min="18" max="18" width="9.57421875" style="146" hidden="1" customWidth="1"/>
    <col min="19" max="19" width="13.8515625" style="146" hidden="1" customWidth="1"/>
    <col min="20" max="20" width="8.00390625" style="146" hidden="1" customWidth="1"/>
    <col min="21" max="21" width="2.8515625" style="146" customWidth="1"/>
    <col min="22" max="22" width="7.57421875" style="146" hidden="1" customWidth="1"/>
    <col min="23" max="24" width="19.140625" style="146" customWidth="1"/>
    <col min="25" max="16384" width="19.140625" style="102" customWidth="1"/>
  </cols>
  <sheetData>
    <row r="1" spans="1:147" ht="12" customHeight="1">
      <c r="A1" s="323" t="s">
        <v>0</v>
      </c>
      <c r="B1" s="323" t="s">
        <v>1000</v>
      </c>
      <c r="C1" s="324"/>
      <c r="D1" s="324"/>
      <c r="E1" s="324"/>
      <c r="F1" s="325"/>
      <c r="G1" s="325"/>
      <c r="H1" s="325" t="s">
        <v>6</v>
      </c>
      <c r="I1" s="326">
        <f>SUM(H3:H23)</f>
        <v>3329</v>
      </c>
      <c r="J1" s="326" t="s">
        <v>341</v>
      </c>
      <c r="K1" s="327">
        <f>U3</f>
        <v>40.351243425970196</v>
      </c>
      <c r="L1" s="328" t="s">
        <v>25</v>
      </c>
      <c r="M1" s="329" t="s">
        <v>10</v>
      </c>
      <c r="N1" s="330" t="s">
        <v>18</v>
      </c>
      <c r="O1" s="331" t="s">
        <v>21</v>
      </c>
      <c r="P1" s="332" t="s">
        <v>16</v>
      </c>
      <c r="Q1" s="333" t="s">
        <v>322</v>
      </c>
      <c r="R1" s="334" t="s">
        <v>18</v>
      </c>
      <c r="S1" s="334" t="s">
        <v>325</v>
      </c>
      <c r="T1" s="335" t="s">
        <v>25</v>
      </c>
      <c r="U1" s="336" t="s">
        <v>996</v>
      </c>
      <c r="V1" s="188" t="s">
        <v>1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</row>
    <row r="2" spans="1:25" s="104" customFormat="1" ht="12" customHeight="1">
      <c r="A2" s="337"/>
      <c r="B2" s="338" t="s">
        <v>4</v>
      </c>
      <c r="C2" s="339" t="s">
        <v>324</v>
      </c>
      <c r="D2" s="339" t="s">
        <v>321</v>
      </c>
      <c r="E2" s="339" t="s">
        <v>5</v>
      </c>
      <c r="F2" s="339" t="s">
        <v>324</v>
      </c>
      <c r="G2" s="339" t="s">
        <v>321</v>
      </c>
      <c r="H2" s="339" t="s">
        <v>6</v>
      </c>
      <c r="I2" s="339" t="s">
        <v>7</v>
      </c>
      <c r="J2" s="339" t="s">
        <v>8</v>
      </c>
      <c r="K2" s="340" t="s">
        <v>9</v>
      </c>
      <c r="L2" s="341" t="s">
        <v>17</v>
      </c>
      <c r="M2" s="342" t="s">
        <v>20</v>
      </c>
      <c r="N2" s="343" t="s">
        <v>10</v>
      </c>
      <c r="O2" s="344" t="s">
        <v>771</v>
      </c>
      <c r="P2" s="345"/>
      <c r="Q2" s="346" t="s">
        <v>22</v>
      </c>
      <c r="R2" s="347" t="s">
        <v>772</v>
      </c>
      <c r="S2" s="348" t="s">
        <v>17</v>
      </c>
      <c r="T2" s="349" t="s">
        <v>10</v>
      </c>
      <c r="U2" s="350"/>
      <c r="V2" s="189" t="s">
        <v>256</v>
      </c>
      <c r="W2" s="103"/>
      <c r="X2" s="103"/>
      <c r="Y2" s="103"/>
    </row>
    <row r="3" spans="1:43" ht="19.5" customHeight="1">
      <c r="A3" s="351">
        <v>1</v>
      </c>
      <c r="B3" s="187" t="s">
        <v>1001</v>
      </c>
      <c r="C3" s="352"/>
      <c r="D3" s="351"/>
      <c r="E3" s="352" t="s">
        <v>1001</v>
      </c>
      <c r="F3" s="352"/>
      <c r="G3" s="351"/>
      <c r="H3" s="352">
        <v>14</v>
      </c>
      <c r="I3" s="353" t="s">
        <v>667</v>
      </c>
      <c r="J3" s="352" t="s">
        <v>770</v>
      </c>
      <c r="K3" s="353" t="str">
        <f>corr1!B50</f>
        <v>DENNIS Rohan</v>
      </c>
      <c r="L3" s="354" t="s">
        <v>1058</v>
      </c>
      <c r="M3" s="355" t="s">
        <v>266</v>
      </c>
      <c r="N3" s="354" t="s">
        <v>12</v>
      </c>
      <c r="O3" s="356" t="str">
        <f>K3</f>
        <v>DENNIS Rohan</v>
      </c>
      <c r="P3" s="356">
        <v>1</v>
      </c>
      <c r="Q3" s="357" t="str">
        <f>O3</f>
        <v>DENNIS Rohan</v>
      </c>
      <c r="R3" s="357" t="str">
        <f aca="true" t="shared" si="0" ref="R3:T4">L3</f>
        <v>Australia</v>
      </c>
      <c r="S3" s="357" t="str">
        <f t="shared" si="0"/>
        <v>BMC</v>
      </c>
      <c r="T3" s="358" t="str">
        <f t="shared" si="0"/>
        <v>USA</v>
      </c>
      <c r="U3" s="359">
        <f>ClassGen!G16</f>
        <v>40.351243425970196</v>
      </c>
      <c r="V3" s="190" t="e">
        <f>#REF!</f>
        <v>#REF!</v>
      </c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</row>
    <row r="4" spans="1:43" ht="19.5" customHeight="1">
      <c r="A4" s="351">
        <v>2</v>
      </c>
      <c r="B4" s="187" t="s">
        <v>1001</v>
      </c>
      <c r="C4" s="352"/>
      <c r="D4" s="351"/>
      <c r="E4" s="352" t="s">
        <v>1002</v>
      </c>
      <c r="F4" s="352"/>
      <c r="G4" s="351"/>
      <c r="H4" s="352">
        <v>201</v>
      </c>
      <c r="I4" s="353" t="s">
        <v>354</v>
      </c>
      <c r="J4" s="352" t="s">
        <v>770</v>
      </c>
      <c r="K4" s="353" t="str">
        <f>corr1!B109</f>
        <v>LAMPAERT Yves</v>
      </c>
      <c r="L4" s="353" t="s">
        <v>1062</v>
      </c>
      <c r="M4" s="353" t="str">
        <f>corr1!B102</f>
        <v>Quick-Step Floors</v>
      </c>
      <c r="N4" s="353" t="s">
        <v>1053</v>
      </c>
      <c r="O4" s="353" t="str">
        <f>K4</f>
        <v>LAMPAERT Yves</v>
      </c>
      <c r="P4" s="351">
        <v>2</v>
      </c>
      <c r="Q4" s="360" t="str">
        <f>O4</f>
        <v>LAMPAERT Yves</v>
      </c>
      <c r="R4" s="360" t="str">
        <f t="shared" si="0"/>
        <v>Belgio</v>
      </c>
      <c r="S4" s="360" t="str">
        <f t="shared" si="0"/>
        <v>Quick-Step Floors</v>
      </c>
      <c r="T4" s="361" t="str">
        <f t="shared" si="0"/>
        <v>Francia</v>
      </c>
      <c r="U4" s="362"/>
      <c r="V4" s="190" t="e">
        <f>$V$3+U4</f>
        <v>#REF!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</row>
    <row r="5" spans="1:44" ht="19.5" customHeight="1">
      <c r="A5" s="363">
        <v>3</v>
      </c>
      <c r="B5" s="187" t="s">
        <v>1003</v>
      </c>
      <c r="C5" s="352"/>
      <c r="D5" s="351"/>
      <c r="E5" s="352" t="s">
        <v>1004</v>
      </c>
      <c r="F5" s="352"/>
      <c r="G5" s="351"/>
      <c r="H5" s="352">
        <v>158</v>
      </c>
      <c r="I5" s="353" t="s">
        <v>1371</v>
      </c>
      <c r="J5" s="352" t="s">
        <v>988</v>
      </c>
      <c r="K5" s="353" t="str">
        <f>corr1!B9</f>
        <v>NIBALI Vincenzo</v>
      </c>
      <c r="L5" s="353" t="s">
        <v>992</v>
      </c>
      <c r="M5" s="353" t="str">
        <f>corr1!B3</f>
        <v>Bahrain-Merida</v>
      </c>
      <c r="N5" s="353" t="str">
        <f>corr1!C3</f>
        <v>Bahrain</v>
      </c>
      <c r="O5" s="353" t="str">
        <f>corr1!B191</f>
        <v>FROOME Christopher</v>
      </c>
      <c r="P5" s="351">
        <v>3</v>
      </c>
      <c r="Q5" s="360" t="str">
        <f>O5</f>
        <v>FROOME Christopher</v>
      </c>
      <c r="R5" s="360" t="s">
        <v>1373</v>
      </c>
      <c r="S5" s="360" t="s">
        <v>3</v>
      </c>
      <c r="T5" s="360" t="s">
        <v>1101</v>
      </c>
      <c r="U5" s="362"/>
      <c r="V5" s="79" t="e">
        <f>$V$4+#REF!</f>
        <v>#REF!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7"/>
      <c r="AQ5" s="107"/>
      <c r="AR5" s="107"/>
    </row>
    <row r="6" spans="1:45" ht="19.5" customHeight="1">
      <c r="A6" s="364">
        <v>4</v>
      </c>
      <c r="B6" s="187" t="s">
        <v>1006</v>
      </c>
      <c r="C6" s="352"/>
      <c r="D6" s="351"/>
      <c r="E6" s="352" t="s">
        <v>1013</v>
      </c>
      <c r="F6" s="352"/>
      <c r="G6" s="351"/>
      <c r="H6" s="352">
        <v>192</v>
      </c>
      <c r="I6" s="353" t="s">
        <v>354</v>
      </c>
      <c r="J6" s="352" t="s">
        <v>770</v>
      </c>
      <c r="K6" s="353" t="s">
        <v>1372</v>
      </c>
      <c r="L6" s="353" t="s">
        <v>992</v>
      </c>
      <c r="M6" s="353" t="str">
        <f>M4</f>
        <v>Quick-Step Floors</v>
      </c>
      <c r="N6" s="365" t="str">
        <f>N4</f>
        <v>Francia</v>
      </c>
      <c r="O6" s="353" t="str">
        <f>O5</f>
        <v>FROOME Christopher</v>
      </c>
      <c r="P6" s="351">
        <v>4</v>
      </c>
      <c r="Q6" s="360" t="str">
        <f>Q5</f>
        <v>FROOME Christopher</v>
      </c>
      <c r="R6" s="360" t="str">
        <f>R5</f>
        <v>Inghlterra</v>
      </c>
      <c r="S6" s="360" t="str">
        <f>S5</f>
        <v>SKY</v>
      </c>
      <c r="T6" s="360" t="str">
        <f>T5</f>
        <v>Britannica</v>
      </c>
      <c r="U6" s="362"/>
      <c r="V6" s="79" t="e">
        <f>$V$5+#REF!</f>
        <v>#REF!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Q6" s="107"/>
      <c r="AR6" s="108"/>
      <c r="AS6" s="108"/>
    </row>
    <row r="7" spans="1:44" ht="19.5" customHeight="1">
      <c r="A7" s="363">
        <v>5</v>
      </c>
      <c r="B7" s="187" t="s">
        <v>1007</v>
      </c>
      <c r="C7" s="352"/>
      <c r="D7" s="351"/>
      <c r="E7" s="352" t="s">
        <v>1008</v>
      </c>
      <c r="F7" s="352"/>
      <c r="G7" s="351"/>
      <c r="H7" s="352">
        <v>175</v>
      </c>
      <c r="I7" s="353" t="s">
        <v>355</v>
      </c>
      <c r="J7" s="352" t="s">
        <v>988</v>
      </c>
      <c r="K7" s="353" t="s">
        <v>1374</v>
      </c>
      <c r="L7" s="353" t="s">
        <v>1384</v>
      </c>
      <c r="M7" s="353" t="s">
        <v>557</v>
      </c>
      <c r="N7" s="353" t="str">
        <f>corr1!C25</f>
        <v>Kazakstan</v>
      </c>
      <c r="O7" s="353" t="str">
        <f>O5</f>
        <v>FROOME Christopher</v>
      </c>
      <c r="P7" s="351">
        <v>5</v>
      </c>
      <c r="Q7" s="360" t="str">
        <f>Q5</f>
        <v>FROOME Christopher</v>
      </c>
      <c r="R7" s="360" t="str">
        <f>R5</f>
        <v>Inghlterra</v>
      </c>
      <c r="S7" s="360" t="str">
        <f>S5</f>
        <v>SKY</v>
      </c>
      <c r="T7" s="360" t="str">
        <f>T5</f>
        <v>Britannica</v>
      </c>
      <c r="U7" s="362"/>
      <c r="V7" s="79" t="e">
        <f>$V$6+U7</f>
        <v>#REF!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107"/>
      <c r="AR7" s="109"/>
    </row>
    <row r="8" spans="1:43" ht="19.5" customHeight="1">
      <c r="A8" s="364">
        <v>6</v>
      </c>
      <c r="B8" s="187" t="s">
        <v>1010</v>
      </c>
      <c r="C8" s="352"/>
      <c r="D8" s="351"/>
      <c r="E8" s="352" t="s">
        <v>1009</v>
      </c>
      <c r="F8" s="352"/>
      <c r="G8" s="351"/>
      <c r="H8" s="352">
        <v>204</v>
      </c>
      <c r="I8" s="353" t="s">
        <v>355</v>
      </c>
      <c r="J8" s="366" t="s">
        <v>990</v>
      </c>
      <c r="K8" s="367" t="str">
        <f>corr1!B129</f>
        <v>MARCZYNSKI Tomasz</v>
      </c>
      <c r="L8" s="367" t="s">
        <v>1074</v>
      </c>
      <c r="M8" s="367" t="s">
        <v>569</v>
      </c>
      <c r="N8" s="367" t="s">
        <v>1062</v>
      </c>
      <c r="O8" s="368" t="str">
        <f aca="true" t="shared" si="1" ref="O8:O13">O7</f>
        <v>FROOME Christopher</v>
      </c>
      <c r="P8" s="368">
        <v>6</v>
      </c>
      <c r="Q8" s="360" t="str">
        <f aca="true" t="shared" si="2" ref="Q8:T23">Q7</f>
        <v>FROOME Christopher</v>
      </c>
      <c r="R8" s="360" t="str">
        <f t="shared" si="2"/>
        <v>Inghlterra</v>
      </c>
      <c r="S8" s="360" t="str">
        <f t="shared" si="2"/>
        <v>SKY</v>
      </c>
      <c r="T8" s="360" t="str">
        <f t="shared" si="2"/>
        <v>Britannica</v>
      </c>
      <c r="U8" s="362"/>
      <c r="V8" s="79" t="e">
        <f>$V$7+U8</f>
        <v>#REF!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  <c r="AQ8" s="107"/>
    </row>
    <row r="9" spans="1:43" ht="19.5" customHeight="1">
      <c r="A9" s="363">
        <v>7</v>
      </c>
      <c r="B9" s="187" t="s">
        <v>1011</v>
      </c>
      <c r="C9" s="352"/>
      <c r="D9" s="351"/>
      <c r="E9" s="352" t="s">
        <v>1014</v>
      </c>
      <c r="F9" s="352"/>
      <c r="G9" s="351"/>
      <c r="H9" s="352">
        <v>205</v>
      </c>
      <c r="I9" s="353" t="s">
        <v>355</v>
      </c>
      <c r="J9" s="352" t="s">
        <v>770</v>
      </c>
      <c r="K9" s="353" t="str">
        <f>corr1!B119</f>
        <v>MOHORIC Matej</v>
      </c>
      <c r="L9" s="353" t="s">
        <v>1051</v>
      </c>
      <c r="M9" s="353" t="str">
        <f>corr1!B113</f>
        <v>UAE Emirates</v>
      </c>
      <c r="N9" s="353" t="s">
        <v>1092</v>
      </c>
      <c r="O9" s="353" t="str">
        <f t="shared" si="1"/>
        <v>FROOME Christopher</v>
      </c>
      <c r="P9" s="351">
        <v>7</v>
      </c>
      <c r="Q9" s="360" t="str">
        <f t="shared" si="2"/>
        <v>FROOME Christopher</v>
      </c>
      <c r="R9" s="360" t="str">
        <f t="shared" si="2"/>
        <v>Inghlterra</v>
      </c>
      <c r="S9" s="360" t="str">
        <f t="shared" si="2"/>
        <v>SKY</v>
      </c>
      <c r="T9" s="360" t="str">
        <f t="shared" si="2"/>
        <v>Britannica</v>
      </c>
      <c r="U9" s="362"/>
      <c r="V9" s="79" t="e">
        <f>$V$8+U9</f>
        <v>#REF!</v>
      </c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7"/>
      <c r="AQ9" s="107"/>
    </row>
    <row r="10" spans="1:43" ht="19.5" customHeight="1">
      <c r="A10" s="364">
        <v>8</v>
      </c>
      <c r="B10" s="187" t="s">
        <v>1012</v>
      </c>
      <c r="C10" s="352"/>
      <c r="D10" s="351"/>
      <c r="E10" s="352" t="s">
        <v>1015</v>
      </c>
      <c r="F10" s="352"/>
      <c r="G10" s="351"/>
      <c r="H10" s="352">
        <v>199</v>
      </c>
      <c r="I10" s="353" t="s">
        <v>355</v>
      </c>
      <c r="J10" s="352" t="s">
        <v>988</v>
      </c>
      <c r="K10" s="353" t="str">
        <f>corr1!B103</f>
        <v>ALAPHILIPPE Julian</v>
      </c>
      <c r="L10" s="353" t="s">
        <v>1053</v>
      </c>
      <c r="M10" s="353" t="str">
        <f>M6</f>
        <v>Quick-Step Floors</v>
      </c>
      <c r="N10" s="353" t="s">
        <v>1053</v>
      </c>
      <c r="O10" s="351" t="str">
        <f t="shared" si="1"/>
        <v>FROOME Christopher</v>
      </c>
      <c r="P10" s="351">
        <v>8</v>
      </c>
      <c r="Q10" s="360" t="str">
        <f aca="true" t="shared" si="3" ref="Q10:Q15">Q9</f>
        <v>FROOME Christopher</v>
      </c>
      <c r="R10" s="360" t="str">
        <f t="shared" si="2"/>
        <v>Inghlterra</v>
      </c>
      <c r="S10" s="360" t="str">
        <f t="shared" si="2"/>
        <v>SKY</v>
      </c>
      <c r="T10" s="360" t="str">
        <f t="shared" si="2"/>
        <v>Britannica</v>
      </c>
      <c r="U10" s="362"/>
      <c r="V10" s="79" t="e">
        <f>$V$9+U10</f>
        <v>#REF!</v>
      </c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7"/>
      <c r="AQ10" s="107"/>
    </row>
    <row r="11" spans="1:43" ht="19.5" customHeight="1">
      <c r="A11" s="363">
        <v>9</v>
      </c>
      <c r="B11" s="187" t="s">
        <v>1016</v>
      </c>
      <c r="C11" s="352"/>
      <c r="D11" s="351"/>
      <c r="E11" s="352" t="s">
        <v>1017</v>
      </c>
      <c r="F11" s="352"/>
      <c r="G11" s="351"/>
      <c r="H11" s="352">
        <v>176</v>
      </c>
      <c r="I11" s="353" t="s">
        <v>355</v>
      </c>
      <c r="J11" s="352" t="s">
        <v>988</v>
      </c>
      <c r="K11" s="353" t="str">
        <f>Q10</f>
        <v>FROOME Christopher</v>
      </c>
      <c r="L11" s="353" t="s">
        <v>1433</v>
      </c>
      <c r="M11" s="353" t="str">
        <f>S10</f>
        <v>SKY</v>
      </c>
      <c r="N11" s="353" t="str">
        <f>T10</f>
        <v>Britannica</v>
      </c>
      <c r="O11" s="351" t="str">
        <f t="shared" si="1"/>
        <v>FROOME Christopher</v>
      </c>
      <c r="P11" s="351">
        <v>9</v>
      </c>
      <c r="Q11" s="360" t="str">
        <f t="shared" si="3"/>
        <v>FROOME Christopher</v>
      </c>
      <c r="R11" s="360" t="s">
        <v>1433</v>
      </c>
      <c r="S11" s="360" t="str">
        <f t="shared" si="2"/>
        <v>SKY</v>
      </c>
      <c r="T11" s="360" t="str">
        <f t="shared" si="2"/>
        <v>Britannica</v>
      </c>
      <c r="U11" s="362"/>
      <c r="V11" s="79" t="e">
        <f>$V$10+U11</f>
        <v>#REF!</v>
      </c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7"/>
      <c r="AQ11" s="107"/>
    </row>
    <row r="12" spans="1:43" ht="19.5" customHeight="1">
      <c r="A12" s="363">
        <v>10</v>
      </c>
      <c r="B12" s="187" t="s">
        <v>1018</v>
      </c>
      <c r="C12" s="352"/>
      <c r="D12" s="351"/>
      <c r="E12" s="352" t="s">
        <v>1019</v>
      </c>
      <c r="F12" s="352"/>
      <c r="G12" s="351"/>
      <c r="H12" s="352">
        <v>164</v>
      </c>
      <c r="I12" s="353" t="s">
        <v>355</v>
      </c>
      <c r="J12" s="352" t="s">
        <v>770</v>
      </c>
      <c r="K12" s="353" t="str">
        <f>K6</f>
        <v>Trentin Matteo</v>
      </c>
      <c r="L12" s="353" t="str">
        <f>L6</f>
        <v>Italia</v>
      </c>
      <c r="M12" s="353" t="str">
        <f>M6</f>
        <v>Quick-Step Floors</v>
      </c>
      <c r="N12" s="353" t="str">
        <f>N6</f>
        <v>Francia</v>
      </c>
      <c r="O12" s="351" t="str">
        <f t="shared" si="1"/>
        <v>FROOME Christopher</v>
      </c>
      <c r="P12" s="351">
        <v>10</v>
      </c>
      <c r="Q12" s="360" t="str">
        <f t="shared" si="3"/>
        <v>FROOME Christopher</v>
      </c>
      <c r="R12" s="360" t="str">
        <f aca="true" t="shared" si="4" ref="R12:R23">R11</f>
        <v>Inghilterra</v>
      </c>
      <c r="S12" s="360" t="str">
        <f t="shared" si="2"/>
        <v>SKY</v>
      </c>
      <c r="T12" s="360" t="str">
        <f t="shared" si="2"/>
        <v>Britannica</v>
      </c>
      <c r="U12" s="362"/>
      <c r="V12" s="79" t="e">
        <f>$V$11+U12</f>
        <v>#REF!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7"/>
      <c r="AQ12" s="107"/>
    </row>
    <row r="13" spans="1:43" ht="19.5" customHeight="1">
      <c r="A13" s="363">
        <v>11</v>
      </c>
      <c r="B13" s="187" t="s">
        <v>1020</v>
      </c>
      <c r="C13" s="352"/>
      <c r="D13" s="351"/>
      <c r="E13" s="352" t="s">
        <v>1021</v>
      </c>
      <c r="F13" s="352"/>
      <c r="G13" s="351"/>
      <c r="H13" s="352">
        <v>188</v>
      </c>
      <c r="I13" s="353" t="s">
        <v>355</v>
      </c>
      <c r="J13" s="352" t="s">
        <v>988</v>
      </c>
      <c r="K13" s="353" t="str">
        <f>corr1!B34</f>
        <v>LÓPEZ Miguel Ángel</v>
      </c>
      <c r="L13" s="353" t="s">
        <v>989</v>
      </c>
      <c r="M13" s="353" t="s">
        <v>557</v>
      </c>
      <c r="N13" s="353" t="str">
        <f>corr1!C25</f>
        <v>Kazakstan</v>
      </c>
      <c r="O13" s="353" t="str">
        <f t="shared" si="1"/>
        <v>FROOME Christopher</v>
      </c>
      <c r="P13" s="351">
        <v>11</v>
      </c>
      <c r="Q13" s="360" t="str">
        <f t="shared" si="3"/>
        <v>FROOME Christopher</v>
      </c>
      <c r="R13" s="360" t="str">
        <f t="shared" si="4"/>
        <v>Inghilterra</v>
      </c>
      <c r="S13" s="360" t="str">
        <f t="shared" si="2"/>
        <v>SKY</v>
      </c>
      <c r="T13" s="360" t="str">
        <f t="shared" si="2"/>
        <v>Britannica</v>
      </c>
      <c r="U13" s="362"/>
      <c r="V13" s="79" t="e">
        <f>$V$12+U13</f>
        <v>#REF!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107"/>
    </row>
    <row r="14" spans="1:43" ht="19.5" customHeight="1">
      <c r="A14" s="363">
        <v>12</v>
      </c>
      <c r="B14" s="187" t="s">
        <v>1022</v>
      </c>
      <c r="C14" s="352"/>
      <c r="D14" s="351"/>
      <c r="E14" s="352" t="s">
        <v>1023</v>
      </c>
      <c r="F14" s="352"/>
      <c r="G14" s="351"/>
      <c r="H14" s="352">
        <v>162</v>
      </c>
      <c r="I14" s="353" t="s">
        <v>355</v>
      </c>
      <c r="J14" s="369" t="s">
        <v>770</v>
      </c>
      <c r="K14" s="353" t="str">
        <f>K8</f>
        <v>MARCZYNSKI Tomasz</v>
      </c>
      <c r="L14" s="353" t="str">
        <f>L8</f>
        <v>Polonia</v>
      </c>
      <c r="M14" s="353" t="str">
        <f>M8</f>
        <v>Lotto Soudal</v>
      </c>
      <c r="N14" s="353" t="str">
        <f>N8</f>
        <v>Belgio</v>
      </c>
      <c r="O14" s="353" t="str">
        <f aca="true" t="shared" si="5" ref="O14:O19">O13</f>
        <v>FROOME Christopher</v>
      </c>
      <c r="P14" s="351">
        <v>12</v>
      </c>
      <c r="Q14" s="360" t="str">
        <f t="shared" si="3"/>
        <v>FROOME Christopher</v>
      </c>
      <c r="R14" s="360" t="str">
        <f t="shared" si="4"/>
        <v>Inghilterra</v>
      </c>
      <c r="S14" s="360" t="str">
        <f t="shared" si="2"/>
        <v>SKY</v>
      </c>
      <c r="T14" s="360" t="str">
        <f t="shared" si="2"/>
        <v>Britannica</v>
      </c>
      <c r="U14" s="362"/>
      <c r="V14" s="79" t="e">
        <f>$V$13+U14</f>
        <v>#REF!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7"/>
      <c r="AQ14" s="107"/>
    </row>
    <row r="15" spans="1:43" ht="19.5" customHeight="1">
      <c r="A15" s="364">
        <v>13</v>
      </c>
      <c r="B15" s="187" t="s">
        <v>1024</v>
      </c>
      <c r="C15" s="352"/>
      <c r="D15" s="351"/>
      <c r="E15" s="352" t="s">
        <v>1025</v>
      </c>
      <c r="F15" s="352"/>
      <c r="G15" s="351"/>
      <c r="H15" s="352">
        <v>198</v>
      </c>
      <c r="I15" s="370" t="s">
        <v>993</v>
      </c>
      <c r="J15" s="351" t="s">
        <v>770</v>
      </c>
      <c r="K15" s="353" t="str">
        <f>K12</f>
        <v>Trentin Matteo</v>
      </c>
      <c r="L15" s="353" t="str">
        <f>L12</f>
        <v>Italia</v>
      </c>
      <c r="M15" s="353" t="str">
        <f>M12</f>
        <v>Quick-Step Floors</v>
      </c>
      <c r="N15" s="353" t="str">
        <f>N12</f>
        <v>Francia</v>
      </c>
      <c r="O15" s="351" t="str">
        <f t="shared" si="5"/>
        <v>FROOME Christopher</v>
      </c>
      <c r="P15" s="351">
        <v>13</v>
      </c>
      <c r="Q15" s="360" t="str">
        <f t="shared" si="3"/>
        <v>FROOME Christopher</v>
      </c>
      <c r="R15" s="360" t="str">
        <f t="shared" si="4"/>
        <v>Inghilterra</v>
      </c>
      <c r="S15" s="360" t="str">
        <f t="shared" si="2"/>
        <v>SKY</v>
      </c>
      <c r="T15" s="360" t="str">
        <f t="shared" si="2"/>
        <v>Britannica</v>
      </c>
      <c r="U15" s="362"/>
      <c r="V15" s="79" t="e">
        <f>$V$14+U15</f>
        <v>#REF!</v>
      </c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7"/>
      <c r="AQ15" s="107"/>
    </row>
    <row r="16" spans="1:43" ht="19.5" customHeight="1">
      <c r="A16" s="363">
        <v>14</v>
      </c>
      <c r="B16" s="187" t="s">
        <v>1026</v>
      </c>
      <c r="C16" s="352"/>
      <c r="D16" s="351"/>
      <c r="E16" s="352" t="s">
        <v>1027</v>
      </c>
      <c r="F16" s="352"/>
      <c r="G16" s="351"/>
      <c r="H16" s="352">
        <v>186</v>
      </c>
      <c r="I16" s="353" t="s">
        <v>356</v>
      </c>
      <c r="J16" s="352" t="s">
        <v>988</v>
      </c>
      <c r="K16" s="353" t="str">
        <f>corr1!B63</f>
        <v>MAJKA Rafał</v>
      </c>
      <c r="L16" s="353" t="s">
        <v>1074</v>
      </c>
      <c r="M16" s="353" t="str">
        <f>corr1!B58</f>
        <v>Bora-Hansgrohe </v>
      </c>
      <c r="N16" s="353" t="s">
        <v>1068</v>
      </c>
      <c r="O16" s="351" t="str">
        <f t="shared" si="5"/>
        <v>FROOME Christopher</v>
      </c>
      <c r="P16" s="351">
        <v>14</v>
      </c>
      <c r="Q16" s="360" t="str">
        <f aca="true" t="shared" si="6" ref="Q16:Q21">Q15</f>
        <v>FROOME Christopher</v>
      </c>
      <c r="R16" s="360" t="str">
        <f t="shared" si="4"/>
        <v>Inghilterra</v>
      </c>
      <c r="S16" s="360" t="str">
        <f t="shared" si="2"/>
        <v>SKY</v>
      </c>
      <c r="T16" s="360" t="str">
        <f t="shared" si="2"/>
        <v>Britannica</v>
      </c>
      <c r="U16" s="362"/>
      <c r="V16" s="79" t="e">
        <f>$V$15+U16</f>
        <v>#REF!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7"/>
      <c r="AQ16" s="107"/>
    </row>
    <row r="17" spans="1:43" ht="19.5" customHeight="1">
      <c r="A17" s="363">
        <v>15</v>
      </c>
      <c r="B17" s="187" t="s">
        <v>1028</v>
      </c>
      <c r="C17" s="352"/>
      <c r="D17" s="351"/>
      <c r="E17" s="352" t="s">
        <v>1029</v>
      </c>
      <c r="F17" s="352"/>
      <c r="G17" s="351"/>
      <c r="H17" s="352">
        <v>130</v>
      </c>
      <c r="I17" s="353" t="s">
        <v>356</v>
      </c>
      <c r="J17" s="352" t="s">
        <v>988</v>
      </c>
      <c r="K17" s="360" t="str">
        <f>K13</f>
        <v>LÓPEZ Miguel Ángel</v>
      </c>
      <c r="L17" s="360" t="str">
        <f>L13</f>
        <v>Colombia</v>
      </c>
      <c r="M17" s="360" t="str">
        <f>M13</f>
        <v>Astana</v>
      </c>
      <c r="N17" s="360" t="str">
        <f>N13</f>
        <v>Kazakstan</v>
      </c>
      <c r="O17" s="364" t="str">
        <f t="shared" si="5"/>
        <v>FROOME Christopher</v>
      </c>
      <c r="P17" s="364">
        <v>15</v>
      </c>
      <c r="Q17" s="371" t="str">
        <f t="shared" si="6"/>
        <v>FROOME Christopher</v>
      </c>
      <c r="R17" s="371" t="str">
        <f t="shared" si="4"/>
        <v>Inghilterra</v>
      </c>
      <c r="S17" s="371" t="str">
        <f t="shared" si="2"/>
        <v>SKY</v>
      </c>
      <c r="T17" s="371" t="str">
        <f t="shared" si="2"/>
        <v>Britannica</v>
      </c>
      <c r="U17" s="362"/>
      <c r="V17" s="79" t="e">
        <f>$V$16+U17</f>
        <v>#REF!</v>
      </c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AQ17" s="107"/>
    </row>
    <row r="18" spans="1:43" ht="19.5" customHeight="1">
      <c r="A18" s="364">
        <v>16</v>
      </c>
      <c r="B18" s="187" t="s">
        <v>1030</v>
      </c>
      <c r="C18" s="352"/>
      <c r="D18" s="351"/>
      <c r="E18" s="352" t="s">
        <v>1031</v>
      </c>
      <c r="F18" s="352"/>
      <c r="G18" s="351"/>
      <c r="H18" s="352">
        <v>42</v>
      </c>
      <c r="I18" s="353" t="s">
        <v>1032</v>
      </c>
      <c r="J18" s="352" t="s">
        <v>770</v>
      </c>
      <c r="K18" s="360" t="str">
        <f>K11</f>
        <v>FROOME Christopher</v>
      </c>
      <c r="L18" s="360" t="str">
        <f>L11</f>
        <v>Inghilterra</v>
      </c>
      <c r="M18" s="360" t="str">
        <f>M11</f>
        <v>SKY</v>
      </c>
      <c r="N18" s="360" t="str">
        <f>N11</f>
        <v>Britannica</v>
      </c>
      <c r="O18" s="364" t="str">
        <f t="shared" si="5"/>
        <v>FROOME Christopher</v>
      </c>
      <c r="P18" s="364">
        <v>16</v>
      </c>
      <c r="Q18" s="371" t="str">
        <f t="shared" si="6"/>
        <v>FROOME Christopher</v>
      </c>
      <c r="R18" s="371" t="str">
        <f t="shared" si="4"/>
        <v>Inghilterra</v>
      </c>
      <c r="S18" s="371" t="str">
        <f t="shared" si="2"/>
        <v>SKY</v>
      </c>
      <c r="T18" s="371" t="str">
        <f t="shared" si="2"/>
        <v>Britannica</v>
      </c>
      <c r="U18" s="362"/>
      <c r="V18" s="79" t="e">
        <f>$V$17+U18</f>
        <v>#REF!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107"/>
    </row>
    <row r="19" spans="1:43" ht="19.5" customHeight="1">
      <c r="A19" s="364">
        <v>17</v>
      </c>
      <c r="B19" s="187" t="s">
        <v>1033</v>
      </c>
      <c r="C19" s="352"/>
      <c r="D19" s="351"/>
      <c r="E19" s="352" t="s">
        <v>1034</v>
      </c>
      <c r="F19" s="352" t="s">
        <v>353</v>
      </c>
      <c r="G19" s="351"/>
      <c r="H19" s="352">
        <v>180</v>
      </c>
      <c r="I19" s="353" t="s">
        <v>356</v>
      </c>
      <c r="J19" s="352" t="s">
        <v>988</v>
      </c>
      <c r="K19" s="353" t="str">
        <f>corr1!B171</f>
        <v> DENIFL Stefan</v>
      </c>
      <c r="L19" s="353" t="s">
        <v>1066</v>
      </c>
      <c r="M19" s="353" t="str">
        <f>corr1!B168</f>
        <v>Aqua Blue Sport</v>
      </c>
      <c r="N19" s="353" t="str">
        <f>corr1!C168</f>
        <v>Irlanda</v>
      </c>
      <c r="O19" s="372" t="str">
        <f t="shared" si="5"/>
        <v>FROOME Christopher</v>
      </c>
      <c r="P19" s="351">
        <v>17</v>
      </c>
      <c r="Q19" s="353" t="str">
        <f t="shared" si="6"/>
        <v>FROOME Christopher</v>
      </c>
      <c r="R19" s="353" t="str">
        <f t="shared" si="4"/>
        <v>Inghilterra</v>
      </c>
      <c r="S19" s="353" t="str">
        <f t="shared" si="2"/>
        <v>SKY</v>
      </c>
      <c r="T19" s="353" t="str">
        <f t="shared" si="2"/>
        <v>Britannica</v>
      </c>
      <c r="U19" s="350"/>
      <c r="V19" s="79" t="e">
        <f>$V$18+U19</f>
        <v>#REF!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107"/>
    </row>
    <row r="20" spans="1:43" ht="19.5" customHeight="1">
      <c r="A20" s="373">
        <v>18</v>
      </c>
      <c r="B20" s="187" t="s">
        <v>1035</v>
      </c>
      <c r="C20" s="352"/>
      <c r="D20" s="351"/>
      <c r="E20" s="352" t="s">
        <v>1036</v>
      </c>
      <c r="F20" s="352"/>
      <c r="G20" s="351"/>
      <c r="H20" s="352">
        <v>169</v>
      </c>
      <c r="I20" s="379" t="s">
        <v>1479</v>
      </c>
      <c r="J20" s="374" t="s">
        <v>990</v>
      </c>
      <c r="K20" s="367" t="s">
        <v>1482</v>
      </c>
      <c r="L20" s="367" t="s">
        <v>1062</v>
      </c>
      <c r="M20" s="367" t="s">
        <v>1483</v>
      </c>
      <c r="N20" s="367" t="s">
        <v>1062</v>
      </c>
      <c r="O20" s="367" t="str">
        <f>O19</f>
        <v>FROOME Christopher</v>
      </c>
      <c r="P20" s="368">
        <v>18</v>
      </c>
      <c r="Q20" s="367" t="str">
        <f t="shared" si="6"/>
        <v>FROOME Christopher</v>
      </c>
      <c r="R20" s="367" t="str">
        <f t="shared" si="4"/>
        <v>Inghilterra</v>
      </c>
      <c r="S20" s="367" t="str">
        <f t="shared" si="2"/>
        <v>SKY</v>
      </c>
      <c r="T20" s="367" t="str">
        <f t="shared" si="2"/>
        <v>Britannica</v>
      </c>
      <c r="U20" s="375"/>
      <c r="V20" s="79" t="e">
        <f>$V$19+U20</f>
        <v>#REF!</v>
      </c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7"/>
      <c r="AQ20" s="107"/>
    </row>
    <row r="21" spans="1:43" ht="19.5" customHeight="1">
      <c r="A21" s="368">
        <v>19</v>
      </c>
      <c r="B21" s="187" t="s">
        <v>1037</v>
      </c>
      <c r="C21" s="352"/>
      <c r="D21" s="351"/>
      <c r="E21" s="352" t="s">
        <v>1038</v>
      </c>
      <c r="F21" s="352"/>
      <c r="G21" s="351"/>
      <c r="H21" s="352">
        <v>150</v>
      </c>
      <c r="I21" s="380" t="s">
        <v>1479</v>
      </c>
      <c r="J21" s="377" t="s">
        <v>770</v>
      </c>
      <c r="K21" s="353" t="str">
        <f>corr1!B102</f>
        <v>Quick-Step Floors</v>
      </c>
      <c r="L21" s="353" t="s">
        <v>1062</v>
      </c>
      <c r="M21" s="353" t="s">
        <v>1483</v>
      </c>
      <c r="N21" s="353" t="s">
        <v>1062</v>
      </c>
      <c r="O21" s="351" t="str">
        <f>O20</f>
        <v>FROOME Christopher</v>
      </c>
      <c r="P21" s="351">
        <v>19</v>
      </c>
      <c r="Q21" s="353" t="str">
        <f t="shared" si="6"/>
        <v>FROOME Christopher</v>
      </c>
      <c r="R21" s="353" t="str">
        <f t="shared" si="4"/>
        <v>Inghilterra</v>
      </c>
      <c r="S21" s="353" t="str">
        <f t="shared" si="2"/>
        <v>SKY</v>
      </c>
      <c r="T21" s="353" t="str">
        <f t="shared" si="2"/>
        <v>Britannica</v>
      </c>
      <c r="U21" s="350"/>
      <c r="V21" s="79" t="e">
        <f>$V$20+U21</f>
        <v>#REF!</v>
      </c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107"/>
    </row>
    <row r="22" spans="1:43" ht="19.5" customHeight="1">
      <c r="A22" s="351">
        <v>20</v>
      </c>
      <c r="B22" s="187" t="s">
        <v>1040</v>
      </c>
      <c r="C22" s="352"/>
      <c r="D22" s="351"/>
      <c r="E22" s="352" t="s">
        <v>1041</v>
      </c>
      <c r="F22" s="352"/>
      <c r="G22" s="351"/>
      <c r="H22" s="352">
        <v>118</v>
      </c>
      <c r="I22" s="376" t="s">
        <v>356</v>
      </c>
      <c r="J22" s="351" t="s">
        <v>988</v>
      </c>
      <c r="K22" s="353" t="s">
        <v>1473</v>
      </c>
      <c r="L22" s="353" t="s">
        <v>991</v>
      </c>
      <c r="M22" s="353" t="s">
        <v>561</v>
      </c>
      <c r="N22" s="353" t="s">
        <v>1063</v>
      </c>
      <c r="O22" s="351" t="str">
        <f>O21</f>
        <v>FROOME Christopher</v>
      </c>
      <c r="P22" s="351">
        <v>20</v>
      </c>
      <c r="Q22" s="353" t="str">
        <f>Q21</f>
        <v>FROOME Christopher</v>
      </c>
      <c r="R22" s="353" t="str">
        <f t="shared" si="4"/>
        <v>Inghilterra</v>
      </c>
      <c r="S22" s="353" t="str">
        <f t="shared" si="2"/>
        <v>SKY</v>
      </c>
      <c r="T22" s="353" t="str">
        <f t="shared" si="2"/>
        <v>Britannica</v>
      </c>
      <c r="U22" s="350"/>
      <c r="V22" s="79" t="e">
        <f>$V$21+U22</f>
        <v>#REF!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107"/>
    </row>
    <row r="23" spans="1:43" ht="19.5" customHeight="1">
      <c r="A23" s="351">
        <v>21</v>
      </c>
      <c r="B23" s="187" t="s">
        <v>1039</v>
      </c>
      <c r="C23" s="352"/>
      <c r="D23" s="351"/>
      <c r="E23" s="352" t="s">
        <v>668</v>
      </c>
      <c r="F23" s="352"/>
      <c r="G23" s="351"/>
      <c r="H23" s="352">
        <v>118</v>
      </c>
      <c r="I23" s="353" t="s">
        <v>354</v>
      </c>
      <c r="J23" s="352" t="s">
        <v>770</v>
      </c>
      <c r="K23" s="353" t="str">
        <f>K6</f>
        <v>Trentin Matteo</v>
      </c>
      <c r="L23" s="353" t="str">
        <f>L6</f>
        <v>Italia</v>
      </c>
      <c r="M23" s="353" t="str">
        <f>M6</f>
        <v>Quick-Step Floors</v>
      </c>
      <c r="N23" s="353" t="str">
        <f>N6</f>
        <v>Francia</v>
      </c>
      <c r="O23" s="351" t="str">
        <f>O22</f>
        <v>FROOME Christopher</v>
      </c>
      <c r="P23" s="351">
        <v>21</v>
      </c>
      <c r="Q23" s="353" t="str">
        <f>Q22</f>
        <v>FROOME Christopher</v>
      </c>
      <c r="R23" s="353" t="str">
        <f t="shared" si="4"/>
        <v>Inghilterra</v>
      </c>
      <c r="S23" s="353" t="str">
        <f t="shared" si="2"/>
        <v>SKY</v>
      </c>
      <c r="T23" s="353" t="str">
        <f t="shared" si="2"/>
        <v>Britannica</v>
      </c>
      <c r="U23" s="378"/>
      <c r="V23" s="79" t="e">
        <f>$V$22+U23</f>
        <v>#REF!</v>
      </c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107"/>
    </row>
    <row r="24" spans="1:43" ht="11.25">
      <c r="A24" s="110"/>
      <c r="B24" s="111"/>
      <c r="C24" s="111"/>
      <c r="D24" s="111"/>
      <c r="E24" s="112"/>
      <c r="F24" s="112"/>
      <c r="G24" s="113"/>
      <c r="H24" s="112"/>
      <c r="I24" s="112"/>
      <c r="J24" s="112"/>
      <c r="K24" s="112"/>
      <c r="L24" s="104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7"/>
      <c r="AQ24" s="107"/>
    </row>
    <row r="25" spans="1:43" ht="11.25">
      <c r="A25" s="110"/>
      <c r="B25" s="112"/>
      <c r="C25" s="114"/>
      <c r="D25" s="114"/>
      <c r="E25" s="112"/>
      <c r="F25" s="112"/>
      <c r="G25" s="113"/>
      <c r="H25" s="112"/>
      <c r="I25" s="112"/>
      <c r="J25" s="112"/>
      <c r="K25" s="112"/>
      <c r="L25" s="104"/>
      <c r="M25" s="106"/>
      <c r="N25" s="106"/>
      <c r="O25" s="106"/>
      <c r="P25" s="106"/>
      <c r="Q25" s="115"/>
      <c r="R25" s="28"/>
      <c r="S25" s="116"/>
      <c r="T25" s="11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7"/>
      <c r="AQ25" s="107"/>
    </row>
    <row r="26" spans="1:43" ht="11.25">
      <c r="A26" s="110"/>
      <c r="B26" s="112"/>
      <c r="C26" s="114"/>
      <c r="D26" s="114"/>
      <c r="E26" s="112"/>
      <c r="F26" s="112"/>
      <c r="G26" s="113"/>
      <c r="H26" s="112"/>
      <c r="I26" s="112"/>
      <c r="J26" s="112"/>
      <c r="K26" s="112"/>
      <c r="L26" s="104"/>
      <c r="M26" s="106"/>
      <c r="N26" s="106"/>
      <c r="O26" s="118"/>
      <c r="P26" s="118"/>
      <c r="Q26" s="119"/>
      <c r="R26" s="120"/>
      <c r="S26" s="121"/>
      <c r="T26" s="120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107"/>
    </row>
    <row r="27" spans="1:43" ht="11.25">
      <c r="A27" s="110"/>
      <c r="B27" s="112"/>
      <c r="C27" s="114"/>
      <c r="D27" s="114"/>
      <c r="E27" s="112"/>
      <c r="F27" s="112"/>
      <c r="G27" s="113"/>
      <c r="H27" s="112"/>
      <c r="I27" s="112"/>
      <c r="J27" s="112"/>
      <c r="K27" s="112"/>
      <c r="L27" s="104"/>
      <c r="M27" s="106"/>
      <c r="N27" s="106"/>
      <c r="O27" s="118"/>
      <c r="P27" s="106"/>
      <c r="Q27" s="122"/>
      <c r="R27" s="123"/>
      <c r="S27" s="121"/>
      <c r="T27" s="124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107"/>
    </row>
    <row r="28" spans="1:43" ht="11.25">
      <c r="A28" s="110"/>
      <c r="B28" s="125"/>
      <c r="C28" s="114"/>
      <c r="D28" s="114"/>
      <c r="E28" s="112"/>
      <c r="F28" s="112"/>
      <c r="G28" s="113"/>
      <c r="H28" s="112"/>
      <c r="I28" s="112"/>
      <c r="J28" s="112"/>
      <c r="K28" s="112"/>
      <c r="L28" s="104"/>
      <c r="M28" s="102"/>
      <c r="N28" s="106"/>
      <c r="O28" s="106"/>
      <c r="P28" s="106"/>
      <c r="Q28" s="122"/>
      <c r="R28" s="124"/>
      <c r="S28" s="121"/>
      <c r="T28" s="124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7"/>
      <c r="AQ28" s="107"/>
    </row>
    <row r="29" spans="1:43" ht="11.25">
      <c r="A29" s="110"/>
      <c r="B29" s="126"/>
      <c r="C29" s="114"/>
      <c r="D29" s="114"/>
      <c r="E29" s="112"/>
      <c r="F29" s="112"/>
      <c r="G29" s="113"/>
      <c r="H29" s="112"/>
      <c r="I29" s="112"/>
      <c r="J29" s="112"/>
      <c r="K29" s="112"/>
      <c r="L29" s="104"/>
      <c r="M29" s="106"/>
      <c r="N29" s="106"/>
      <c r="O29" s="106"/>
      <c r="P29" s="106"/>
      <c r="Q29" s="115"/>
      <c r="R29" s="28"/>
      <c r="S29" s="116"/>
      <c r="T29" s="11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107"/>
    </row>
    <row r="30" spans="1:43" ht="11.25">
      <c r="A30" s="110"/>
      <c r="B30" s="127"/>
      <c r="D30" s="80"/>
      <c r="E30" s="80"/>
      <c r="F30" s="80"/>
      <c r="G30" s="80"/>
      <c r="H30" s="80"/>
      <c r="I30" s="80"/>
      <c r="J30" s="80"/>
      <c r="K30" s="128"/>
      <c r="L30" s="104"/>
      <c r="M30" s="106"/>
      <c r="N30" s="106"/>
      <c r="O30" s="118"/>
      <c r="P30" s="118"/>
      <c r="Q30" s="118"/>
      <c r="R30" s="118"/>
      <c r="S30" s="118"/>
      <c r="T30" s="120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7"/>
      <c r="AQ30" s="107"/>
    </row>
    <row r="31" spans="1:43" ht="11.25">
      <c r="A31" s="110"/>
      <c r="B31" s="127"/>
      <c r="D31" s="80"/>
      <c r="E31" s="80"/>
      <c r="F31" s="80"/>
      <c r="G31" s="80"/>
      <c r="H31" s="80"/>
      <c r="I31" s="80"/>
      <c r="J31" s="80"/>
      <c r="K31" s="112"/>
      <c r="L31" s="104"/>
      <c r="M31" s="106"/>
      <c r="N31" s="106"/>
      <c r="O31" s="106"/>
      <c r="P31" s="106"/>
      <c r="Q31" s="122"/>
      <c r="R31" s="124"/>
      <c r="S31" s="117"/>
      <c r="T31" s="124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7"/>
      <c r="AQ31" s="107"/>
    </row>
    <row r="32" spans="1:43" ht="11.25">
      <c r="A32" s="110"/>
      <c r="B32" s="127"/>
      <c r="D32" s="80"/>
      <c r="E32" s="80"/>
      <c r="F32" s="80"/>
      <c r="G32" s="80"/>
      <c r="H32" s="80"/>
      <c r="I32" s="80"/>
      <c r="J32" s="80"/>
      <c r="K32" s="112"/>
      <c r="L32" s="104"/>
      <c r="M32" s="106"/>
      <c r="N32" s="106"/>
      <c r="O32" s="106"/>
      <c r="P32" s="106"/>
      <c r="Q32" s="129"/>
      <c r="R32" s="124"/>
      <c r="S32" s="117"/>
      <c r="T32" s="124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7"/>
      <c r="AQ32" s="107"/>
    </row>
    <row r="33" spans="1:43" ht="11.25">
      <c r="A33" s="110"/>
      <c r="D33" s="80"/>
      <c r="E33" s="80"/>
      <c r="F33" s="80"/>
      <c r="G33" s="80"/>
      <c r="H33" s="80"/>
      <c r="I33" s="80"/>
      <c r="J33" s="80"/>
      <c r="K33" s="112"/>
      <c r="L33" s="104"/>
      <c r="M33" s="106"/>
      <c r="N33" s="106"/>
      <c r="O33" s="106"/>
      <c r="P33" s="106"/>
      <c r="Q33" s="129"/>
      <c r="R33" s="124"/>
      <c r="S33" s="117"/>
      <c r="T33" s="124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7"/>
    </row>
    <row r="34" spans="1:43" ht="11.25">
      <c r="A34" s="110"/>
      <c r="B34" s="130"/>
      <c r="D34" s="80"/>
      <c r="E34" s="80"/>
      <c r="F34" s="80"/>
      <c r="G34" s="80"/>
      <c r="H34" s="80"/>
      <c r="I34" s="80"/>
      <c r="J34" s="80"/>
      <c r="K34" s="112"/>
      <c r="L34" s="104"/>
      <c r="M34" s="106"/>
      <c r="N34" s="106"/>
      <c r="O34" s="106"/>
      <c r="P34" s="106"/>
      <c r="Q34" s="129"/>
      <c r="R34" s="124"/>
      <c r="S34" s="117"/>
      <c r="T34" s="124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107"/>
    </row>
    <row r="35" spans="1:43" ht="11.25">
      <c r="A35" s="110"/>
      <c r="B35" s="131"/>
      <c r="D35" s="80"/>
      <c r="E35" s="80"/>
      <c r="F35" s="80"/>
      <c r="G35" s="80"/>
      <c r="H35" s="80"/>
      <c r="I35" s="80"/>
      <c r="J35" s="80"/>
      <c r="K35" s="112"/>
      <c r="L35" s="104"/>
      <c r="M35" s="106"/>
      <c r="N35" s="106"/>
      <c r="O35" s="106"/>
      <c r="P35" s="106"/>
      <c r="Q35" s="129"/>
      <c r="R35" s="124"/>
      <c r="S35" s="117"/>
      <c r="T35" s="124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107"/>
    </row>
    <row r="36" spans="1:43" ht="11.25">
      <c r="A36" s="110"/>
      <c r="B36" s="132"/>
      <c r="D36" s="80"/>
      <c r="E36" s="80"/>
      <c r="F36" s="80"/>
      <c r="G36" s="80"/>
      <c r="H36" s="80"/>
      <c r="I36" s="80"/>
      <c r="J36" s="80"/>
      <c r="K36" s="112"/>
      <c r="L36" s="104"/>
      <c r="M36" s="106"/>
      <c r="N36" s="106"/>
      <c r="O36" s="106"/>
      <c r="P36" s="106"/>
      <c r="Q36" s="129"/>
      <c r="R36" s="124"/>
      <c r="S36" s="117"/>
      <c r="T36" s="124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106"/>
    </row>
    <row r="37" spans="1:43" ht="11.25">
      <c r="A37" s="110"/>
      <c r="B37" s="132"/>
      <c r="D37" s="80"/>
      <c r="E37" s="80"/>
      <c r="F37" s="80"/>
      <c r="G37" s="80"/>
      <c r="H37" s="80"/>
      <c r="I37" s="80"/>
      <c r="J37" s="80"/>
      <c r="K37" s="112"/>
      <c r="L37" s="104"/>
      <c r="M37" s="106"/>
      <c r="N37" s="106"/>
      <c r="O37" s="106"/>
      <c r="P37" s="106"/>
      <c r="Q37" s="115"/>
      <c r="R37" s="28"/>
      <c r="S37" s="116"/>
      <c r="T37" s="11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106"/>
    </row>
    <row r="38" spans="1:43" ht="11.25">
      <c r="A38" s="110"/>
      <c r="D38" s="80"/>
      <c r="E38" s="80"/>
      <c r="F38" s="80"/>
      <c r="G38" s="80"/>
      <c r="H38" s="80"/>
      <c r="I38" s="80"/>
      <c r="J38" s="80"/>
      <c r="K38" s="112"/>
      <c r="L38" s="104"/>
      <c r="M38" s="106"/>
      <c r="N38" s="106"/>
      <c r="O38" s="106"/>
      <c r="P38" s="106"/>
      <c r="Q38" s="115"/>
      <c r="R38" s="28"/>
      <c r="S38" s="116"/>
      <c r="T38" s="117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  <c r="AQ38" s="106"/>
    </row>
    <row r="39" spans="1:43" ht="11.25">
      <c r="A39" s="110"/>
      <c r="D39" s="81"/>
      <c r="E39" s="81"/>
      <c r="F39" s="81"/>
      <c r="G39" s="81"/>
      <c r="H39" s="81"/>
      <c r="I39" s="81"/>
      <c r="J39" s="81"/>
      <c r="K39" s="112"/>
      <c r="L39" s="104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106"/>
    </row>
    <row r="40" spans="1:43" ht="11.25">
      <c r="A40" s="110"/>
      <c r="D40" s="81"/>
      <c r="E40" s="81"/>
      <c r="F40" s="81"/>
      <c r="G40" s="81"/>
      <c r="H40" s="81"/>
      <c r="I40" s="81"/>
      <c r="J40" s="81"/>
      <c r="K40" s="112"/>
      <c r="L40" s="104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106"/>
    </row>
    <row r="41" spans="1:43" ht="11.25">
      <c r="A41" s="110"/>
      <c r="D41" s="81"/>
      <c r="E41" s="81"/>
      <c r="F41" s="81"/>
      <c r="G41" s="81"/>
      <c r="H41" s="81"/>
      <c r="I41" s="81"/>
      <c r="J41" s="81"/>
      <c r="K41" s="112"/>
      <c r="L41" s="104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18"/>
      <c r="AQ41" s="106"/>
    </row>
    <row r="42" spans="1:43" ht="11.25">
      <c r="A42" s="110"/>
      <c r="D42" s="81"/>
      <c r="E42" s="81"/>
      <c r="F42" s="81"/>
      <c r="G42" s="81"/>
      <c r="H42" s="81"/>
      <c r="I42" s="81"/>
      <c r="J42" s="81"/>
      <c r="K42" s="112"/>
      <c r="L42" s="104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ht="11.25">
      <c r="A43" s="110"/>
      <c r="D43" s="81"/>
      <c r="E43" s="81"/>
      <c r="F43" s="81"/>
      <c r="G43" s="81"/>
      <c r="H43" s="81"/>
      <c r="I43" s="81"/>
      <c r="J43" s="81"/>
      <c r="K43" s="112"/>
      <c r="L43" s="104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</row>
    <row r="44" spans="1:43" ht="11.25">
      <c r="A44" s="110"/>
      <c r="D44" s="81"/>
      <c r="E44" s="81"/>
      <c r="F44" s="81"/>
      <c r="G44" s="81"/>
      <c r="H44" s="81"/>
      <c r="I44" s="81"/>
      <c r="J44" s="81"/>
      <c r="K44" s="112"/>
      <c r="L44" s="104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</row>
    <row r="45" spans="1:43" ht="11.25">
      <c r="A45" s="110"/>
      <c r="D45" s="81"/>
      <c r="E45" s="81"/>
      <c r="F45" s="81"/>
      <c r="G45" s="81"/>
      <c r="H45" s="81"/>
      <c r="I45" s="81"/>
      <c r="J45" s="81"/>
      <c r="K45" s="112"/>
      <c r="L45" s="104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</row>
    <row r="46" spans="1:43" ht="11.25">
      <c r="A46" s="110"/>
      <c r="B46" s="133"/>
      <c r="D46" s="81"/>
      <c r="E46" s="81"/>
      <c r="F46" s="81"/>
      <c r="G46" s="81"/>
      <c r="H46" s="81"/>
      <c r="I46" s="81"/>
      <c r="J46" s="81"/>
      <c r="K46" s="112"/>
      <c r="L46" s="104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</row>
    <row r="47" spans="1:43" ht="11.25">
      <c r="A47" s="110"/>
      <c r="B47" s="134"/>
      <c r="D47" s="81"/>
      <c r="E47" s="81"/>
      <c r="F47" s="81"/>
      <c r="G47" s="81"/>
      <c r="H47" s="81"/>
      <c r="I47" s="81"/>
      <c r="J47" s="81"/>
      <c r="K47" s="112"/>
      <c r="L47" s="104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</row>
    <row r="48" spans="1:43" ht="11.25">
      <c r="A48" s="110"/>
      <c r="B48" s="134"/>
      <c r="D48" s="81"/>
      <c r="E48" s="81"/>
      <c r="F48" s="81"/>
      <c r="G48" s="81"/>
      <c r="H48" s="81"/>
      <c r="I48" s="81"/>
      <c r="J48" s="81"/>
      <c r="K48" s="112"/>
      <c r="L48" s="104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</row>
    <row r="49" spans="1:43" ht="11.25">
      <c r="A49" s="110"/>
      <c r="B49" s="134"/>
      <c r="D49" s="81"/>
      <c r="E49" s="81"/>
      <c r="F49" s="81"/>
      <c r="G49" s="81"/>
      <c r="H49" s="81"/>
      <c r="I49" s="81"/>
      <c r="J49" s="81"/>
      <c r="K49" s="112"/>
      <c r="L49" s="104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</row>
    <row r="50" spans="1:43" ht="11.25">
      <c r="A50" s="110"/>
      <c r="B50" s="135"/>
      <c r="D50" s="81"/>
      <c r="E50" s="81"/>
      <c r="F50" s="81"/>
      <c r="G50" s="81"/>
      <c r="H50" s="81"/>
      <c r="I50" s="81"/>
      <c r="J50" s="81"/>
      <c r="K50" s="112"/>
      <c r="L50" s="104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</row>
    <row r="51" spans="1:43" ht="11.25">
      <c r="A51" s="110"/>
      <c r="B51" s="136"/>
      <c r="D51" s="81"/>
      <c r="E51" s="81"/>
      <c r="F51" s="81"/>
      <c r="G51" s="81"/>
      <c r="H51" s="81"/>
      <c r="I51" s="81"/>
      <c r="J51" s="81"/>
      <c r="K51" s="112"/>
      <c r="L51" s="104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</row>
    <row r="52" spans="1:43" ht="11.25">
      <c r="A52" s="110"/>
      <c r="B52" s="136"/>
      <c r="C52" s="81"/>
      <c r="D52" s="81"/>
      <c r="E52" s="81"/>
      <c r="F52" s="81"/>
      <c r="G52" s="81"/>
      <c r="H52" s="81"/>
      <c r="I52" s="81"/>
      <c r="J52" s="81"/>
      <c r="K52" s="112"/>
      <c r="L52" s="104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</row>
    <row r="53" spans="1:43" ht="11.25">
      <c r="A53" s="110"/>
      <c r="B53" s="137"/>
      <c r="C53" s="81"/>
      <c r="D53" s="81"/>
      <c r="E53" s="81"/>
      <c r="F53" s="81"/>
      <c r="G53" s="81"/>
      <c r="H53" s="81"/>
      <c r="I53" s="81"/>
      <c r="J53" s="81"/>
      <c r="K53" s="112"/>
      <c r="L53" s="104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</row>
    <row r="54" spans="1:43" ht="11.25">
      <c r="A54" s="110"/>
      <c r="B54" s="127"/>
      <c r="C54" s="81"/>
      <c r="D54" s="81"/>
      <c r="E54" s="81"/>
      <c r="F54" s="81"/>
      <c r="G54" s="81"/>
      <c r="H54" s="81"/>
      <c r="I54" s="81"/>
      <c r="J54" s="81"/>
      <c r="K54" s="112"/>
      <c r="L54" s="104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</row>
    <row r="55" spans="1:43" ht="11.25">
      <c r="A55" s="110"/>
      <c r="B55" s="127"/>
      <c r="C55" s="81"/>
      <c r="D55" s="81"/>
      <c r="E55" s="81"/>
      <c r="F55" s="81"/>
      <c r="G55" s="81"/>
      <c r="H55" s="81"/>
      <c r="I55" s="81"/>
      <c r="J55" s="81"/>
      <c r="K55" s="112"/>
      <c r="L55" s="104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</row>
    <row r="56" spans="1:43" ht="11.25">
      <c r="A56" s="110"/>
      <c r="B56" s="127"/>
      <c r="C56" s="114"/>
      <c r="D56" s="114"/>
      <c r="E56" s="112"/>
      <c r="F56" s="112"/>
      <c r="G56" s="113"/>
      <c r="H56" s="112"/>
      <c r="I56" s="112"/>
      <c r="J56" s="112"/>
      <c r="K56" s="112"/>
      <c r="L56" s="104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</row>
    <row r="57" spans="1:43" ht="11.25">
      <c r="A57" s="110"/>
      <c r="B57" s="127"/>
      <c r="C57" s="114"/>
      <c r="D57" s="114"/>
      <c r="E57" s="112"/>
      <c r="F57" s="112"/>
      <c r="G57" s="113"/>
      <c r="H57" s="112"/>
      <c r="I57" s="112"/>
      <c r="J57" s="112"/>
      <c r="K57" s="112"/>
      <c r="L57" s="104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</row>
    <row r="58" spans="1:43" ht="11.25">
      <c r="A58" s="110"/>
      <c r="B58" s="127"/>
      <c r="C58" s="114"/>
      <c r="D58" s="114"/>
      <c r="E58" s="112"/>
      <c r="F58" s="112"/>
      <c r="G58" s="113"/>
      <c r="H58" s="112"/>
      <c r="I58" s="112"/>
      <c r="J58" s="112"/>
      <c r="K58" s="112"/>
      <c r="L58" s="104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</row>
    <row r="59" spans="1:43" ht="11.25">
      <c r="A59" s="110"/>
      <c r="B59" s="127"/>
      <c r="C59" s="114"/>
      <c r="D59" s="114"/>
      <c r="E59" s="112"/>
      <c r="F59" s="112"/>
      <c r="G59" s="113"/>
      <c r="H59" s="112"/>
      <c r="I59" s="112"/>
      <c r="J59" s="112"/>
      <c r="K59" s="112"/>
      <c r="L59" s="104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</row>
    <row r="60" spans="1:43" ht="11.25">
      <c r="A60" s="110"/>
      <c r="B60" s="127"/>
      <c r="C60" s="114"/>
      <c r="D60" s="114"/>
      <c r="E60" s="112"/>
      <c r="F60" s="112"/>
      <c r="G60" s="113"/>
      <c r="H60" s="112"/>
      <c r="I60" s="112"/>
      <c r="J60" s="112"/>
      <c r="K60" s="112"/>
      <c r="L60" s="104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</row>
    <row r="61" spans="1:43" ht="11.25">
      <c r="A61" s="110"/>
      <c r="B61" s="127"/>
      <c r="C61" s="114"/>
      <c r="D61" s="114"/>
      <c r="E61" s="112"/>
      <c r="F61" s="112"/>
      <c r="G61" s="113"/>
      <c r="H61" s="112"/>
      <c r="I61" s="112"/>
      <c r="J61" s="112"/>
      <c r="K61" s="112"/>
      <c r="L61" s="104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</row>
    <row r="62" spans="1:43" ht="11.25">
      <c r="A62" s="110"/>
      <c r="B62" s="127"/>
      <c r="C62" s="114"/>
      <c r="D62" s="114"/>
      <c r="E62" s="112"/>
      <c r="F62" s="112"/>
      <c r="G62" s="113"/>
      <c r="H62" s="112"/>
      <c r="I62" s="112"/>
      <c r="J62" s="112"/>
      <c r="K62" s="112"/>
      <c r="L62" s="104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</row>
    <row r="63" spans="1:43" ht="11.25">
      <c r="A63" s="110"/>
      <c r="B63" s="127"/>
      <c r="C63" s="114"/>
      <c r="D63" s="114"/>
      <c r="E63" s="112"/>
      <c r="F63" s="112"/>
      <c r="G63" s="113"/>
      <c r="H63" s="112"/>
      <c r="I63" s="112"/>
      <c r="J63" s="112"/>
      <c r="K63" s="112"/>
      <c r="L63" s="104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</row>
    <row r="64" spans="1:43" ht="11.25">
      <c r="A64" s="110"/>
      <c r="B64" s="127"/>
      <c r="C64" s="114"/>
      <c r="D64" s="114"/>
      <c r="E64" s="112"/>
      <c r="F64" s="112"/>
      <c r="G64" s="113"/>
      <c r="H64" s="112"/>
      <c r="I64" s="112"/>
      <c r="J64" s="112"/>
      <c r="K64" s="112"/>
      <c r="L64" s="104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</row>
    <row r="65" spans="1:43" ht="11.25">
      <c r="A65" s="110"/>
      <c r="B65" s="127"/>
      <c r="C65" s="114"/>
      <c r="D65" s="114"/>
      <c r="E65" s="112"/>
      <c r="F65" s="112"/>
      <c r="G65" s="113"/>
      <c r="H65" s="112"/>
      <c r="I65" s="112"/>
      <c r="J65" s="112"/>
      <c r="K65" s="112"/>
      <c r="L65" s="104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</row>
    <row r="66" spans="1:43" ht="11.25">
      <c r="A66" s="110"/>
      <c r="B66" s="127"/>
      <c r="C66" s="114"/>
      <c r="D66" s="114"/>
      <c r="E66" s="112"/>
      <c r="F66" s="112"/>
      <c r="G66" s="113"/>
      <c r="H66" s="112"/>
      <c r="I66" s="112"/>
      <c r="J66" s="112"/>
      <c r="K66" s="112"/>
      <c r="L66" s="104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</row>
    <row r="67" spans="1:43" ht="11.25">
      <c r="A67" s="110"/>
      <c r="C67" s="114"/>
      <c r="D67" s="114"/>
      <c r="E67" s="112"/>
      <c r="F67" s="112"/>
      <c r="G67" s="113"/>
      <c r="H67" s="112"/>
      <c r="I67" s="112"/>
      <c r="J67" s="112"/>
      <c r="K67" s="112"/>
      <c r="L67" s="104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</row>
    <row r="68" spans="1:43" ht="11.25">
      <c r="A68" s="110"/>
      <c r="B68" s="138"/>
      <c r="C68" s="114"/>
      <c r="D68" s="114"/>
      <c r="E68" s="112"/>
      <c r="F68" s="112"/>
      <c r="G68" s="113"/>
      <c r="H68" s="112"/>
      <c r="I68" s="112"/>
      <c r="J68" s="112"/>
      <c r="K68" s="112"/>
      <c r="L68" s="10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</row>
    <row r="69" spans="1:43" ht="11.25">
      <c r="A69" s="110"/>
      <c r="B69" s="136"/>
      <c r="C69" s="114"/>
      <c r="D69" s="114"/>
      <c r="E69" s="112"/>
      <c r="F69" s="112"/>
      <c r="G69" s="113"/>
      <c r="H69" s="112"/>
      <c r="I69" s="112"/>
      <c r="J69" s="112"/>
      <c r="K69" s="112"/>
      <c r="L69" s="10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</row>
    <row r="70" spans="1:43" ht="11.25">
      <c r="A70" s="110"/>
      <c r="B70" s="138"/>
      <c r="C70" s="114"/>
      <c r="D70" s="114"/>
      <c r="E70" s="112"/>
      <c r="F70" s="112"/>
      <c r="G70" s="113"/>
      <c r="H70" s="112"/>
      <c r="I70" s="112"/>
      <c r="J70" s="112"/>
      <c r="K70" s="112"/>
      <c r="L70" s="104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</row>
    <row r="71" spans="1:43" ht="11.25">
      <c r="A71" s="110"/>
      <c r="B71" s="138"/>
      <c r="C71" s="114"/>
      <c r="D71" s="114"/>
      <c r="E71" s="112"/>
      <c r="F71" s="112"/>
      <c r="G71" s="113"/>
      <c r="H71" s="112"/>
      <c r="I71" s="112"/>
      <c r="J71" s="112"/>
      <c r="K71" s="112"/>
      <c r="L71" s="104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</row>
    <row r="72" spans="1:43" ht="11.25">
      <c r="A72" s="110"/>
      <c r="B72" s="138"/>
      <c r="C72" s="114"/>
      <c r="D72" s="114"/>
      <c r="E72" s="112"/>
      <c r="F72" s="112"/>
      <c r="G72" s="113"/>
      <c r="H72" s="112"/>
      <c r="I72" s="112"/>
      <c r="J72" s="112"/>
      <c r="K72" s="112"/>
      <c r="L72" s="104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</row>
    <row r="73" spans="1:43" ht="11.25">
      <c r="A73" s="110"/>
      <c r="B73" s="138"/>
      <c r="C73" s="114"/>
      <c r="D73" s="114"/>
      <c r="E73" s="112"/>
      <c r="F73" s="112"/>
      <c r="G73" s="113"/>
      <c r="H73" s="112"/>
      <c r="I73" s="112"/>
      <c r="J73" s="112"/>
      <c r="K73" s="112"/>
      <c r="L73" s="10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ht="11.25">
      <c r="A74" s="110"/>
      <c r="B74" s="137"/>
      <c r="C74" s="114"/>
      <c r="D74" s="114"/>
      <c r="E74" s="112"/>
      <c r="F74" s="112"/>
      <c r="G74" s="113"/>
      <c r="H74" s="112"/>
      <c r="I74" s="112"/>
      <c r="J74" s="112"/>
      <c r="K74" s="112"/>
      <c r="L74" s="10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ht="11.25">
      <c r="A75" s="110"/>
      <c r="B75" s="138"/>
      <c r="C75" s="114"/>
      <c r="D75" s="114"/>
      <c r="E75" s="112"/>
      <c r="F75" s="112"/>
      <c r="G75" s="113"/>
      <c r="H75" s="112"/>
      <c r="I75" s="112"/>
      <c r="J75" s="112"/>
      <c r="K75" s="112"/>
      <c r="L75" s="104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ht="11.25">
      <c r="A76" s="110"/>
      <c r="B76" s="137"/>
      <c r="C76" s="114"/>
      <c r="D76" s="114"/>
      <c r="E76" s="112"/>
      <c r="F76" s="112"/>
      <c r="G76" s="113"/>
      <c r="H76" s="112"/>
      <c r="I76" s="112"/>
      <c r="J76" s="112"/>
      <c r="K76" s="112"/>
      <c r="L76" s="104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ht="11.25">
      <c r="A77" s="110"/>
      <c r="B77" s="139"/>
      <c r="C77" s="114"/>
      <c r="D77" s="114"/>
      <c r="E77" s="112"/>
      <c r="F77" s="112"/>
      <c r="G77" s="113"/>
      <c r="H77" s="112"/>
      <c r="I77" s="112"/>
      <c r="J77" s="112"/>
      <c r="K77" s="112"/>
      <c r="L77" s="104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ht="11.25">
      <c r="A78" s="110"/>
      <c r="B78" s="140"/>
      <c r="C78" s="114"/>
      <c r="D78" s="114"/>
      <c r="E78" s="112"/>
      <c r="F78" s="112"/>
      <c r="G78" s="113"/>
      <c r="H78" s="112"/>
      <c r="I78" s="112"/>
      <c r="J78" s="112"/>
      <c r="K78" s="112"/>
      <c r="L78" s="104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</row>
    <row r="79" spans="1:43" ht="11.25">
      <c r="A79" s="110"/>
      <c r="B79" s="141"/>
      <c r="C79" s="114"/>
      <c r="D79" s="114"/>
      <c r="E79" s="112"/>
      <c r="F79" s="112"/>
      <c r="G79" s="113"/>
      <c r="H79" s="112"/>
      <c r="I79" s="112"/>
      <c r="J79" s="112"/>
      <c r="K79" s="112"/>
      <c r="L79" s="104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</row>
    <row r="80" spans="1:43" ht="11.25">
      <c r="A80" s="110"/>
      <c r="B80" s="142"/>
      <c r="C80" s="114"/>
      <c r="D80" s="114"/>
      <c r="E80" s="112"/>
      <c r="F80" s="112"/>
      <c r="G80" s="113"/>
      <c r="H80" s="112"/>
      <c r="I80" s="112"/>
      <c r="J80" s="112"/>
      <c r="K80" s="112"/>
      <c r="L80" s="104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</row>
    <row r="81" spans="1:43" ht="11.25">
      <c r="A81" s="110"/>
      <c r="B81" s="139"/>
      <c r="C81" s="114"/>
      <c r="D81" s="114"/>
      <c r="E81" s="112"/>
      <c r="F81" s="112"/>
      <c r="G81" s="113"/>
      <c r="H81" s="112"/>
      <c r="I81" s="112"/>
      <c r="J81" s="112"/>
      <c r="K81" s="112"/>
      <c r="L81" s="104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</row>
    <row r="82" spans="1:43" ht="11.25">
      <c r="A82" s="110"/>
      <c r="B82" s="140"/>
      <c r="C82" s="114"/>
      <c r="D82" s="114"/>
      <c r="E82" s="112"/>
      <c r="F82" s="112"/>
      <c r="G82" s="113"/>
      <c r="H82" s="112"/>
      <c r="I82" s="112"/>
      <c r="J82" s="112"/>
      <c r="K82" s="112"/>
      <c r="L82" s="104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</row>
    <row r="83" spans="1:43" ht="11.25">
      <c r="A83" s="110"/>
      <c r="B83" s="141"/>
      <c r="C83" s="114"/>
      <c r="D83" s="114"/>
      <c r="E83" s="112"/>
      <c r="F83" s="112"/>
      <c r="G83" s="113"/>
      <c r="H83" s="112"/>
      <c r="I83" s="112"/>
      <c r="J83" s="112"/>
      <c r="K83" s="112"/>
      <c r="L83" s="104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</row>
    <row r="84" spans="1:43" ht="11.25">
      <c r="A84" s="110"/>
      <c r="B84" s="142"/>
      <c r="C84" s="114"/>
      <c r="D84" s="114"/>
      <c r="E84" s="112"/>
      <c r="F84" s="112"/>
      <c r="G84" s="113"/>
      <c r="H84" s="112"/>
      <c r="I84" s="112"/>
      <c r="J84" s="112"/>
      <c r="K84" s="112"/>
      <c r="L84" s="104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</row>
    <row r="85" spans="1:43" ht="11.25">
      <c r="A85" s="110"/>
      <c r="B85" s="139"/>
      <c r="C85" s="114"/>
      <c r="D85" s="114"/>
      <c r="E85" s="112"/>
      <c r="F85" s="112"/>
      <c r="G85" s="113"/>
      <c r="H85" s="112"/>
      <c r="I85" s="112"/>
      <c r="J85" s="112"/>
      <c r="K85" s="112"/>
      <c r="L85" s="104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</row>
    <row r="86" spans="1:43" ht="11.25">
      <c r="A86" s="110"/>
      <c r="B86" s="140"/>
      <c r="C86" s="114"/>
      <c r="D86" s="114"/>
      <c r="E86" s="112"/>
      <c r="F86" s="112"/>
      <c r="G86" s="113"/>
      <c r="H86" s="112"/>
      <c r="I86" s="112"/>
      <c r="J86" s="112"/>
      <c r="K86" s="112"/>
      <c r="L86" s="104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</row>
    <row r="87" spans="1:43" ht="11.25">
      <c r="A87" s="110"/>
      <c r="B87" s="141"/>
      <c r="C87" s="114"/>
      <c r="D87" s="114"/>
      <c r="E87" s="112"/>
      <c r="F87" s="112"/>
      <c r="G87" s="113"/>
      <c r="H87" s="112"/>
      <c r="I87" s="112"/>
      <c r="J87" s="112"/>
      <c r="K87" s="112"/>
      <c r="L87" s="104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</row>
    <row r="88" spans="1:43" ht="11.25">
      <c r="A88" s="110"/>
      <c r="B88" s="142"/>
      <c r="C88" s="114"/>
      <c r="D88" s="114"/>
      <c r="E88" s="112"/>
      <c r="F88" s="112"/>
      <c r="G88" s="113"/>
      <c r="H88" s="112"/>
      <c r="I88" s="112"/>
      <c r="J88" s="112"/>
      <c r="K88" s="112"/>
      <c r="L88" s="104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</row>
    <row r="89" spans="1:43" ht="11.25">
      <c r="A89" s="110"/>
      <c r="B89" s="139"/>
      <c r="C89" s="114"/>
      <c r="D89" s="114"/>
      <c r="E89" s="112"/>
      <c r="F89" s="112"/>
      <c r="G89" s="113"/>
      <c r="H89" s="112"/>
      <c r="I89" s="112"/>
      <c r="J89" s="112"/>
      <c r="K89" s="112"/>
      <c r="L89" s="104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</row>
    <row r="90" spans="1:43" ht="11.25">
      <c r="A90" s="110"/>
      <c r="B90" s="140"/>
      <c r="C90" s="114"/>
      <c r="D90" s="114"/>
      <c r="E90" s="112"/>
      <c r="F90" s="112"/>
      <c r="G90" s="113"/>
      <c r="H90" s="112"/>
      <c r="I90" s="112"/>
      <c r="J90" s="112"/>
      <c r="K90" s="112"/>
      <c r="L90" s="104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</row>
    <row r="91" spans="1:43" ht="11.25">
      <c r="A91" s="110"/>
      <c r="B91" s="141"/>
      <c r="C91" s="114"/>
      <c r="D91" s="114"/>
      <c r="E91" s="112"/>
      <c r="F91" s="112"/>
      <c r="G91" s="113"/>
      <c r="H91" s="112"/>
      <c r="I91" s="112"/>
      <c r="J91" s="112"/>
      <c r="K91" s="112"/>
      <c r="L91" s="104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</row>
    <row r="92" spans="1:43" ht="11.25">
      <c r="A92" s="106"/>
      <c r="B92" s="142"/>
      <c r="C92" s="106"/>
      <c r="D92" s="106"/>
      <c r="E92" s="106"/>
      <c r="F92" s="106"/>
      <c r="G92" s="106"/>
      <c r="H92" s="106"/>
      <c r="I92" s="106"/>
      <c r="J92" s="106"/>
      <c r="K92" s="106"/>
      <c r="L92" s="143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</row>
    <row r="93" spans="1:43" ht="11.25">
      <c r="A93" s="106"/>
      <c r="B93" s="139"/>
      <c r="C93" s="106"/>
      <c r="D93" s="106"/>
      <c r="E93" s="106"/>
      <c r="F93" s="106"/>
      <c r="G93" s="106"/>
      <c r="H93" s="106"/>
      <c r="I93" s="106"/>
      <c r="J93" s="106"/>
      <c r="K93" s="106"/>
      <c r="L93" s="143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</row>
    <row r="94" spans="1:43" ht="11.25">
      <c r="A94" s="106"/>
      <c r="B94" s="140"/>
      <c r="C94" s="106"/>
      <c r="D94" s="106"/>
      <c r="E94" s="106"/>
      <c r="F94" s="106"/>
      <c r="G94" s="106"/>
      <c r="H94" s="106"/>
      <c r="I94" s="106"/>
      <c r="J94" s="106"/>
      <c r="K94" s="106"/>
      <c r="L94" s="143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</row>
    <row r="95" spans="1:43" ht="11.25">
      <c r="A95" s="106"/>
      <c r="B95" s="141"/>
      <c r="C95" s="106"/>
      <c r="D95" s="106"/>
      <c r="E95" s="106"/>
      <c r="F95" s="106"/>
      <c r="G95" s="106"/>
      <c r="H95" s="106"/>
      <c r="I95" s="106"/>
      <c r="J95" s="106"/>
      <c r="K95" s="106"/>
      <c r="L95" s="143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</row>
    <row r="96" spans="1:43" ht="11.25">
      <c r="A96" s="106"/>
      <c r="B96" s="142"/>
      <c r="C96" s="106"/>
      <c r="D96" s="106"/>
      <c r="E96" s="106"/>
      <c r="F96" s="106"/>
      <c r="G96" s="106"/>
      <c r="H96" s="106"/>
      <c r="I96" s="106"/>
      <c r="J96" s="106"/>
      <c r="K96" s="106"/>
      <c r="L96" s="143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</row>
    <row r="97" spans="1:43" ht="11.25">
      <c r="A97" s="106"/>
      <c r="B97" s="139"/>
      <c r="C97" s="106"/>
      <c r="D97" s="106"/>
      <c r="E97" s="106"/>
      <c r="F97" s="106"/>
      <c r="G97" s="106"/>
      <c r="H97" s="106"/>
      <c r="I97" s="106"/>
      <c r="J97" s="106"/>
      <c r="K97" s="106"/>
      <c r="L97" s="143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</row>
    <row r="98" spans="1:43" ht="11.25">
      <c r="A98" s="106"/>
      <c r="B98" s="140"/>
      <c r="C98" s="106"/>
      <c r="D98" s="106"/>
      <c r="E98" s="106"/>
      <c r="F98" s="106"/>
      <c r="G98" s="106"/>
      <c r="H98" s="106"/>
      <c r="I98" s="106"/>
      <c r="J98" s="106"/>
      <c r="K98" s="106"/>
      <c r="L98" s="143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</row>
    <row r="99" spans="1:43" ht="11.25">
      <c r="A99" s="106"/>
      <c r="B99" s="141"/>
      <c r="C99" s="106"/>
      <c r="D99" s="106"/>
      <c r="E99" s="106"/>
      <c r="F99" s="106"/>
      <c r="G99" s="106"/>
      <c r="H99" s="106"/>
      <c r="I99" s="106"/>
      <c r="J99" s="106"/>
      <c r="K99" s="106"/>
      <c r="L99" s="143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</row>
    <row r="100" spans="1:43" ht="11.25">
      <c r="A100" s="106"/>
      <c r="B100" s="142"/>
      <c r="C100" s="106"/>
      <c r="D100" s="106"/>
      <c r="E100" s="106"/>
      <c r="F100" s="106"/>
      <c r="G100" s="106"/>
      <c r="H100" s="106"/>
      <c r="I100" s="106"/>
      <c r="J100" s="106"/>
      <c r="K100" s="106"/>
      <c r="L100" s="143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44">
        <v>1</v>
      </c>
      <c r="AP100" s="116" t="s">
        <v>165</v>
      </c>
      <c r="AQ100" s="106"/>
    </row>
    <row r="101" spans="1:43" ht="11.25">
      <c r="A101" s="106"/>
      <c r="B101" s="139"/>
      <c r="C101" s="106"/>
      <c r="D101" s="106"/>
      <c r="E101" s="106"/>
      <c r="F101" s="106"/>
      <c r="G101" s="106"/>
      <c r="H101" s="106"/>
      <c r="I101" s="106"/>
      <c r="J101" s="106"/>
      <c r="K101" s="106"/>
      <c r="L101" s="143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44">
        <f aca="true" t="shared" si="7" ref="AO101:AO164">AO100+1</f>
        <v>2</v>
      </c>
      <c r="AP101" s="116" t="s">
        <v>208</v>
      </c>
      <c r="AQ101" s="106"/>
    </row>
    <row r="102" spans="1:43" ht="11.25">
      <c r="A102" s="106"/>
      <c r="B102" s="140"/>
      <c r="C102" s="106"/>
      <c r="D102" s="106"/>
      <c r="E102" s="106"/>
      <c r="F102" s="106"/>
      <c r="G102" s="106"/>
      <c r="H102" s="106"/>
      <c r="I102" s="106"/>
      <c r="J102" s="106"/>
      <c r="K102" s="106"/>
      <c r="L102" s="143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44">
        <f t="shared" si="7"/>
        <v>3</v>
      </c>
      <c r="AP102" s="116" t="s">
        <v>242</v>
      </c>
      <c r="AQ102" s="106"/>
    </row>
    <row r="103" spans="1:43" ht="11.25">
      <c r="A103" s="106"/>
      <c r="B103" s="141"/>
      <c r="C103" s="106"/>
      <c r="D103" s="106"/>
      <c r="E103" s="106"/>
      <c r="F103" s="106"/>
      <c r="G103" s="106"/>
      <c r="H103" s="106"/>
      <c r="I103" s="106"/>
      <c r="J103" s="106"/>
      <c r="K103" s="106"/>
      <c r="L103" s="143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44">
        <f t="shared" si="7"/>
        <v>4</v>
      </c>
      <c r="AP103" s="116" t="s">
        <v>244</v>
      </c>
      <c r="AQ103" s="106"/>
    </row>
    <row r="104" spans="1:43" ht="11.25">
      <c r="A104" s="106"/>
      <c r="B104" s="142"/>
      <c r="C104" s="106"/>
      <c r="D104" s="106"/>
      <c r="E104" s="106"/>
      <c r="F104" s="106"/>
      <c r="G104" s="106"/>
      <c r="H104" s="106"/>
      <c r="I104" s="106"/>
      <c r="J104" s="106"/>
      <c r="K104" s="106"/>
      <c r="L104" s="143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44">
        <f t="shared" si="7"/>
        <v>5</v>
      </c>
      <c r="AP104" s="116" t="s">
        <v>83</v>
      </c>
      <c r="AQ104" s="106"/>
    </row>
    <row r="105" spans="1:43" ht="11.25">
      <c r="A105" s="106"/>
      <c r="B105" s="139"/>
      <c r="C105" s="106"/>
      <c r="D105" s="106"/>
      <c r="E105" s="106"/>
      <c r="F105" s="106"/>
      <c r="G105" s="106"/>
      <c r="H105" s="106"/>
      <c r="I105" s="106"/>
      <c r="J105" s="106"/>
      <c r="K105" s="106"/>
      <c r="L105" s="143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44">
        <f t="shared" si="7"/>
        <v>6</v>
      </c>
      <c r="AP105" s="116" t="s">
        <v>206</v>
      </c>
      <c r="AQ105" s="106"/>
    </row>
    <row r="106" spans="1:43" ht="11.25">
      <c r="A106" s="106"/>
      <c r="B106" s="140"/>
      <c r="C106" s="106"/>
      <c r="D106" s="106"/>
      <c r="E106" s="106"/>
      <c r="F106" s="106"/>
      <c r="G106" s="106"/>
      <c r="H106" s="106"/>
      <c r="I106" s="106"/>
      <c r="J106" s="106"/>
      <c r="K106" s="106"/>
      <c r="L106" s="143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44">
        <f t="shared" si="7"/>
        <v>7</v>
      </c>
      <c r="AP106" s="116" t="s">
        <v>207</v>
      </c>
      <c r="AQ106" s="106"/>
    </row>
    <row r="107" spans="1:43" ht="11.25">
      <c r="A107" s="106"/>
      <c r="B107" s="141"/>
      <c r="C107" s="106"/>
      <c r="D107" s="106"/>
      <c r="E107" s="106"/>
      <c r="F107" s="106"/>
      <c r="G107" s="106"/>
      <c r="H107" s="106"/>
      <c r="I107" s="106"/>
      <c r="J107" s="106"/>
      <c r="K107" s="106"/>
      <c r="L107" s="143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44">
        <f t="shared" si="7"/>
        <v>8</v>
      </c>
      <c r="AP107" s="116" t="s">
        <v>120</v>
      </c>
      <c r="AQ107" s="106"/>
    </row>
    <row r="108" spans="1:43" ht="11.25">
      <c r="A108" s="106"/>
      <c r="B108" s="142"/>
      <c r="C108" s="106"/>
      <c r="D108" s="106"/>
      <c r="E108" s="106"/>
      <c r="F108" s="106"/>
      <c r="G108" s="106"/>
      <c r="H108" s="106"/>
      <c r="I108" s="106"/>
      <c r="J108" s="106"/>
      <c r="K108" s="106"/>
      <c r="L108" s="143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44">
        <f t="shared" si="7"/>
        <v>9</v>
      </c>
      <c r="AP108" s="116" t="s">
        <v>205</v>
      </c>
      <c r="AQ108" s="106"/>
    </row>
    <row r="109" spans="1:43" ht="11.25">
      <c r="A109" s="106"/>
      <c r="B109" s="139"/>
      <c r="C109" s="106"/>
      <c r="D109" s="106"/>
      <c r="E109" s="106"/>
      <c r="F109" s="106"/>
      <c r="G109" s="106"/>
      <c r="H109" s="106"/>
      <c r="I109" s="106"/>
      <c r="J109" s="106"/>
      <c r="K109" s="106"/>
      <c r="L109" s="143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44">
        <f t="shared" si="7"/>
        <v>10</v>
      </c>
      <c r="AP109" s="116" t="s">
        <v>210</v>
      </c>
      <c r="AQ109" s="106"/>
    </row>
    <row r="110" spans="1:43" ht="11.25">
      <c r="A110" s="106"/>
      <c r="B110" s="140"/>
      <c r="C110" s="106"/>
      <c r="D110" s="106"/>
      <c r="E110" s="106"/>
      <c r="F110" s="106"/>
      <c r="G110" s="106"/>
      <c r="H110" s="106"/>
      <c r="I110" s="106"/>
      <c r="J110" s="106"/>
      <c r="K110" s="106"/>
      <c r="L110" s="143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44">
        <f t="shared" si="7"/>
        <v>11</v>
      </c>
      <c r="AP110" s="116" t="s">
        <v>88</v>
      </c>
      <c r="AQ110" s="106"/>
    </row>
    <row r="111" spans="1:43" ht="11.25">
      <c r="A111" s="106"/>
      <c r="B111" s="141"/>
      <c r="C111" s="106"/>
      <c r="D111" s="106"/>
      <c r="E111" s="106"/>
      <c r="F111" s="106"/>
      <c r="G111" s="106"/>
      <c r="H111" s="106"/>
      <c r="I111" s="106"/>
      <c r="J111" s="106"/>
      <c r="K111" s="106"/>
      <c r="L111" s="143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44">
        <f t="shared" si="7"/>
        <v>12</v>
      </c>
      <c r="AP111" s="116" t="s">
        <v>163</v>
      </c>
      <c r="AQ111" s="106"/>
    </row>
    <row r="112" spans="1:43" ht="11.25">
      <c r="A112" s="106"/>
      <c r="B112" s="142"/>
      <c r="C112" s="106"/>
      <c r="D112" s="106"/>
      <c r="E112" s="106"/>
      <c r="F112" s="106"/>
      <c r="G112" s="106"/>
      <c r="H112" s="106"/>
      <c r="I112" s="106"/>
      <c r="J112" s="106"/>
      <c r="K112" s="106"/>
      <c r="L112" s="143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44">
        <f t="shared" si="7"/>
        <v>13</v>
      </c>
      <c r="AP112" s="116" t="s">
        <v>166</v>
      </c>
      <c r="AQ112" s="106"/>
    </row>
    <row r="113" spans="1:43" ht="11.25">
      <c r="A113" s="106"/>
      <c r="B113" s="140"/>
      <c r="C113" s="106"/>
      <c r="D113" s="106"/>
      <c r="E113" s="106"/>
      <c r="F113" s="106"/>
      <c r="G113" s="106"/>
      <c r="H113" s="106"/>
      <c r="I113" s="106"/>
      <c r="J113" s="106"/>
      <c r="K113" s="106"/>
      <c r="L113" s="143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44">
        <f t="shared" si="7"/>
        <v>14</v>
      </c>
      <c r="AP113" s="116" t="s">
        <v>167</v>
      </c>
      <c r="AQ113" s="106"/>
    </row>
    <row r="114" spans="1:43" ht="11.25">
      <c r="A114" s="106"/>
      <c r="B114" s="141"/>
      <c r="C114" s="106"/>
      <c r="D114" s="106"/>
      <c r="E114" s="106"/>
      <c r="F114" s="106"/>
      <c r="G114" s="106"/>
      <c r="H114" s="106"/>
      <c r="I114" s="106"/>
      <c r="J114" s="106"/>
      <c r="K114" s="106"/>
      <c r="L114" s="143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44">
        <f t="shared" si="7"/>
        <v>15</v>
      </c>
      <c r="AP114" s="116" t="s">
        <v>41</v>
      </c>
      <c r="AQ114" s="106"/>
    </row>
    <row r="115" spans="1:43" ht="11.25">
      <c r="A115" s="106"/>
      <c r="B115" s="145"/>
      <c r="C115" s="106"/>
      <c r="D115" s="106"/>
      <c r="E115" s="106"/>
      <c r="F115" s="106"/>
      <c r="G115" s="106"/>
      <c r="H115" s="106"/>
      <c r="I115" s="106"/>
      <c r="J115" s="106"/>
      <c r="K115" s="106"/>
      <c r="L115" s="143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44">
        <f t="shared" si="7"/>
        <v>16</v>
      </c>
      <c r="AP115" s="116" t="s">
        <v>122</v>
      </c>
      <c r="AQ115" s="106"/>
    </row>
    <row r="116" spans="1:43" ht="11.25">
      <c r="A116" s="106"/>
      <c r="B116" s="139"/>
      <c r="C116" s="106"/>
      <c r="D116" s="106"/>
      <c r="E116" s="106"/>
      <c r="F116" s="106"/>
      <c r="G116" s="106"/>
      <c r="H116" s="106"/>
      <c r="I116" s="106"/>
      <c r="J116" s="106"/>
      <c r="K116" s="106"/>
      <c r="L116" s="143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44">
        <f t="shared" si="7"/>
        <v>17</v>
      </c>
      <c r="AP116" s="116" t="s">
        <v>87</v>
      </c>
      <c r="AQ116" s="106"/>
    </row>
    <row r="117" spans="1:43" ht="11.25">
      <c r="A117" s="106"/>
      <c r="B117" s="140"/>
      <c r="C117" s="106"/>
      <c r="D117" s="106"/>
      <c r="E117" s="106"/>
      <c r="F117" s="106"/>
      <c r="G117" s="106"/>
      <c r="H117" s="106"/>
      <c r="I117" s="106"/>
      <c r="J117" s="106"/>
      <c r="K117" s="106"/>
      <c r="L117" s="143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44">
        <f t="shared" si="7"/>
        <v>18</v>
      </c>
      <c r="AP117" s="116" t="s">
        <v>212</v>
      </c>
      <c r="AQ117" s="106"/>
    </row>
    <row r="118" spans="1:43" s="146" customFormat="1" ht="11.25">
      <c r="A118" s="106"/>
      <c r="B118" s="141"/>
      <c r="C118" s="106"/>
      <c r="D118" s="106"/>
      <c r="E118" s="106"/>
      <c r="F118" s="106"/>
      <c r="G118" s="106"/>
      <c r="H118" s="106"/>
      <c r="I118" s="106"/>
      <c r="J118" s="106"/>
      <c r="K118" s="106"/>
      <c r="L118" s="143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44">
        <f t="shared" si="7"/>
        <v>19</v>
      </c>
      <c r="AP118" s="116" t="s">
        <v>38</v>
      </c>
      <c r="AQ118" s="106"/>
    </row>
    <row r="119" spans="1:43" s="146" customFormat="1" ht="11.25">
      <c r="A119" s="106"/>
      <c r="B119" s="142"/>
      <c r="C119" s="106"/>
      <c r="D119" s="106"/>
      <c r="E119" s="106"/>
      <c r="F119" s="106"/>
      <c r="G119" s="106"/>
      <c r="H119" s="106"/>
      <c r="I119" s="106"/>
      <c r="J119" s="106"/>
      <c r="K119" s="106"/>
      <c r="L119" s="143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44">
        <f t="shared" si="7"/>
        <v>20</v>
      </c>
      <c r="AP119" s="116" t="s">
        <v>40</v>
      </c>
      <c r="AQ119" s="106"/>
    </row>
    <row r="120" spans="1:43" s="146" customFormat="1" ht="11.25">
      <c r="A120" s="106"/>
      <c r="B120" s="139"/>
      <c r="C120" s="106"/>
      <c r="D120" s="106"/>
      <c r="E120" s="106"/>
      <c r="F120" s="106"/>
      <c r="G120" s="106"/>
      <c r="H120" s="106"/>
      <c r="I120" s="106"/>
      <c r="J120" s="106"/>
      <c r="K120" s="106"/>
      <c r="L120" s="143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44">
        <f t="shared" si="7"/>
        <v>21</v>
      </c>
      <c r="AP120" s="116" t="s">
        <v>42</v>
      </c>
      <c r="AQ120" s="106"/>
    </row>
    <row r="121" spans="1:43" s="146" customFormat="1" ht="11.25">
      <c r="A121" s="106"/>
      <c r="B121" s="140"/>
      <c r="C121" s="106"/>
      <c r="D121" s="106"/>
      <c r="E121" s="106"/>
      <c r="F121" s="106"/>
      <c r="G121" s="106"/>
      <c r="H121" s="106"/>
      <c r="I121" s="106"/>
      <c r="J121" s="106"/>
      <c r="K121" s="106"/>
      <c r="L121" s="143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44">
        <f t="shared" si="7"/>
        <v>22</v>
      </c>
      <c r="AP121" s="116" t="s">
        <v>85</v>
      </c>
      <c r="AQ121" s="106"/>
    </row>
    <row r="122" spans="1:43" s="146" customFormat="1" ht="11.25">
      <c r="A122" s="106"/>
      <c r="B122" s="141"/>
      <c r="C122" s="106"/>
      <c r="D122" s="106"/>
      <c r="E122" s="106"/>
      <c r="F122" s="106"/>
      <c r="G122" s="106"/>
      <c r="H122" s="106"/>
      <c r="I122" s="106"/>
      <c r="J122" s="106"/>
      <c r="K122" s="106"/>
      <c r="L122" s="143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44">
        <f t="shared" si="7"/>
        <v>23</v>
      </c>
      <c r="AP122" s="116" t="s">
        <v>44</v>
      </c>
      <c r="AQ122" s="106"/>
    </row>
    <row r="123" spans="1:43" s="146" customFormat="1" ht="11.25">
      <c r="A123" s="106"/>
      <c r="B123" s="142"/>
      <c r="C123" s="106"/>
      <c r="D123" s="106"/>
      <c r="E123" s="106"/>
      <c r="F123" s="106"/>
      <c r="G123" s="106"/>
      <c r="H123" s="106"/>
      <c r="I123" s="106"/>
      <c r="J123" s="106"/>
      <c r="K123" s="106"/>
      <c r="L123" s="143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44">
        <f t="shared" si="7"/>
        <v>24</v>
      </c>
      <c r="AP123" s="116" t="s">
        <v>170</v>
      </c>
      <c r="AQ123" s="106"/>
    </row>
    <row r="124" spans="1:43" s="146" customFormat="1" ht="11.25">
      <c r="A124" s="106"/>
      <c r="B124" s="139"/>
      <c r="C124" s="106"/>
      <c r="D124" s="106"/>
      <c r="E124" s="106"/>
      <c r="F124" s="106"/>
      <c r="G124" s="106"/>
      <c r="H124" s="106"/>
      <c r="I124" s="106"/>
      <c r="J124" s="106"/>
      <c r="K124" s="106"/>
      <c r="L124" s="143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44">
        <f t="shared" si="7"/>
        <v>25</v>
      </c>
      <c r="AP124" s="116" t="s">
        <v>171</v>
      </c>
      <c r="AQ124" s="106"/>
    </row>
    <row r="125" spans="1:43" s="146" customFormat="1" ht="11.25">
      <c r="A125" s="106"/>
      <c r="B125" s="140"/>
      <c r="C125" s="106"/>
      <c r="D125" s="106"/>
      <c r="E125" s="106"/>
      <c r="F125" s="106"/>
      <c r="G125" s="106"/>
      <c r="H125" s="106"/>
      <c r="I125" s="106"/>
      <c r="J125" s="106"/>
      <c r="K125" s="106"/>
      <c r="L125" s="143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44">
        <f t="shared" si="7"/>
        <v>26</v>
      </c>
      <c r="AP125" s="116" t="s">
        <v>241</v>
      </c>
      <c r="AQ125" s="106"/>
    </row>
    <row r="126" spans="1:43" s="146" customFormat="1" ht="11.25">
      <c r="A126" s="106"/>
      <c r="B126" s="141"/>
      <c r="C126" s="106"/>
      <c r="D126" s="106"/>
      <c r="E126" s="106"/>
      <c r="F126" s="106"/>
      <c r="G126" s="106"/>
      <c r="H126" s="106"/>
      <c r="I126" s="106"/>
      <c r="J126" s="106"/>
      <c r="K126" s="106"/>
      <c r="L126" s="143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44">
        <f t="shared" si="7"/>
        <v>27</v>
      </c>
      <c r="AP126" s="116" t="s">
        <v>159</v>
      </c>
      <c r="AQ126" s="106"/>
    </row>
    <row r="127" spans="1:43" s="146" customFormat="1" ht="11.25">
      <c r="A127" s="106"/>
      <c r="B127" s="142"/>
      <c r="C127" s="106"/>
      <c r="D127" s="106"/>
      <c r="E127" s="106"/>
      <c r="F127" s="106"/>
      <c r="G127" s="106"/>
      <c r="H127" s="106"/>
      <c r="I127" s="106"/>
      <c r="J127" s="106"/>
      <c r="K127" s="106"/>
      <c r="L127" s="143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44">
        <f t="shared" si="7"/>
        <v>28</v>
      </c>
      <c r="AP127" s="116" t="s">
        <v>209</v>
      </c>
      <c r="AQ127" s="106"/>
    </row>
    <row r="128" spans="1:43" s="146" customFormat="1" ht="11.25">
      <c r="A128" s="106"/>
      <c r="B128" s="139"/>
      <c r="C128" s="106"/>
      <c r="D128" s="106"/>
      <c r="E128" s="106"/>
      <c r="F128" s="106"/>
      <c r="G128" s="106"/>
      <c r="H128" s="106"/>
      <c r="I128" s="106"/>
      <c r="J128" s="106"/>
      <c r="K128" s="106"/>
      <c r="L128" s="143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44">
        <f t="shared" si="7"/>
        <v>29</v>
      </c>
      <c r="AP128" s="116" t="s">
        <v>39</v>
      </c>
      <c r="AQ128" s="106"/>
    </row>
    <row r="129" spans="1:43" s="146" customFormat="1" ht="11.25">
      <c r="A129" s="106"/>
      <c r="B129" s="140"/>
      <c r="C129" s="106"/>
      <c r="D129" s="106"/>
      <c r="E129" s="106"/>
      <c r="F129" s="106"/>
      <c r="G129" s="106"/>
      <c r="H129" s="106"/>
      <c r="I129" s="106"/>
      <c r="J129" s="106"/>
      <c r="K129" s="106"/>
      <c r="L129" s="143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44">
        <f t="shared" si="7"/>
        <v>30</v>
      </c>
      <c r="AP129" s="116" t="s">
        <v>43</v>
      </c>
      <c r="AQ129" s="106"/>
    </row>
    <row r="130" spans="1:43" s="146" customFormat="1" ht="11.25">
      <c r="A130" s="106"/>
      <c r="B130" s="141"/>
      <c r="C130" s="106"/>
      <c r="D130" s="106"/>
      <c r="E130" s="106"/>
      <c r="F130" s="106"/>
      <c r="G130" s="106"/>
      <c r="H130" s="106"/>
      <c r="I130" s="106"/>
      <c r="J130" s="106"/>
      <c r="K130" s="106"/>
      <c r="L130" s="143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44">
        <f t="shared" si="7"/>
        <v>31</v>
      </c>
      <c r="AP130" s="116" t="s">
        <v>214</v>
      </c>
      <c r="AQ130" s="106"/>
    </row>
    <row r="131" spans="1:43" s="146" customFormat="1" ht="11.25">
      <c r="A131" s="106"/>
      <c r="B131" s="142"/>
      <c r="C131" s="106"/>
      <c r="D131" s="106"/>
      <c r="E131" s="106"/>
      <c r="F131" s="106"/>
      <c r="G131" s="106"/>
      <c r="H131" s="106"/>
      <c r="I131" s="106"/>
      <c r="J131" s="106"/>
      <c r="K131" s="106"/>
      <c r="L131" s="143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44">
        <f t="shared" si="7"/>
        <v>32</v>
      </c>
      <c r="AP131" s="116" t="s">
        <v>169</v>
      </c>
      <c r="AQ131" s="106"/>
    </row>
    <row r="132" spans="1:43" s="146" customFormat="1" ht="11.25">
      <c r="A132" s="106"/>
      <c r="B132" s="139"/>
      <c r="C132" s="106"/>
      <c r="D132" s="106"/>
      <c r="E132" s="106"/>
      <c r="F132" s="106"/>
      <c r="G132" s="106"/>
      <c r="H132" s="106"/>
      <c r="I132" s="106"/>
      <c r="J132" s="106"/>
      <c r="K132" s="106"/>
      <c r="L132" s="143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44">
        <f t="shared" si="7"/>
        <v>33</v>
      </c>
      <c r="AP132" s="116" t="s">
        <v>213</v>
      </c>
      <c r="AQ132" s="106"/>
    </row>
    <row r="133" spans="1:43" s="146" customFormat="1" ht="11.25">
      <c r="A133" s="106"/>
      <c r="B133" s="140"/>
      <c r="C133" s="106"/>
      <c r="D133" s="106"/>
      <c r="E133" s="106"/>
      <c r="F133" s="106"/>
      <c r="G133" s="106"/>
      <c r="H133" s="106"/>
      <c r="I133" s="106"/>
      <c r="J133" s="106"/>
      <c r="K133" s="106"/>
      <c r="L133" s="143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44">
        <f t="shared" si="7"/>
        <v>34</v>
      </c>
      <c r="AP133" s="116" t="s">
        <v>126</v>
      </c>
      <c r="AQ133" s="106"/>
    </row>
    <row r="134" spans="1:43" s="146" customFormat="1" ht="11.25">
      <c r="A134" s="106"/>
      <c r="B134" s="141"/>
      <c r="C134" s="106"/>
      <c r="D134" s="106"/>
      <c r="E134" s="106"/>
      <c r="F134" s="106"/>
      <c r="G134" s="106"/>
      <c r="H134" s="106"/>
      <c r="I134" s="106"/>
      <c r="J134" s="106"/>
      <c r="K134" s="106"/>
      <c r="L134" s="143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44">
        <f t="shared" si="7"/>
        <v>35</v>
      </c>
      <c r="AP134" s="116" t="s">
        <v>173</v>
      </c>
      <c r="AQ134" s="106"/>
    </row>
    <row r="135" spans="1:43" s="146" customFormat="1" ht="11.25">
      <c r="A135" s="106"/>
      <c r="B135" s="142"/>
      <c r="C135" s="106"/>
      <c r="D135" s="106"/>
      <c r="E135" s="106"/>
      <c r="F135" s="106"/>
      <c r="G135" s="106"/>
      <c r="H135" s="106"/>
      <c r="I135" s="106"/>
      <c r="J135" s="106"/>
      <c r="K135" s="106"/>
      <c r="L135" s="143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44">
        <f t="shared" si="7"/>
        <v>36</v>
      </c>
      <c r="AP135" s="116" t="s">
        <v>132</v>
      </c>
      <c r="AQ135" s="106"/>
    </row>
    <row r="136" spans="1:43" s="146" customFormat="1" ht="11.25">
      <c r="A136" s="106"/>
      <c r="B136" s="139"/>
      <c r="C136" s="106"/>
      <c r="D136" s="106"/>
      <c r="E136" s="106"/>
      <c r="F136" s="106"/>
      <c r="G136" s="106"/>
      <c r="H136" s="106"/>
      <c r="I136" s="106"/>
      <c r="J136" s="106"/>
      <c r="K136" s="106"/>
      <c r="L136" s="143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44">
        <f t="shared" si="7"/>
        <v>37</v>
      </c>
      <c r="AP136" s="116" t="s">
        <v>217</v>
      </c>
      <c r="AQ136" s="106"/>
    </row>
    <row r="137" spans="1:43" s="146" customFormat="1" ht="11.25">
      <c r="A137" s="106"/>
      <c r="B137" s="140"/>
      <c r="C137" s="106"/>
      <c r="D137" s="106"/>
      <c r="E137" s="106"/>
      <c r="F137" s="106"/>
      <c r="G137" s="106"/>
      <c r="H137" s="106"/>
      <c r="I137" s="106"/>
      <c r="J137" s="106"/>
      <c r="K137" s="106"/>
      <c r="L137" s="143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44">
        <f t="shared" si="7"/>
        <v>38</v>
      </c>
      <c r="AP137" s="116" t="s">
        <v>124</v>
      </c>
      <c r="AQ137" s="106"/>
    </row>
    <row r="138" spans="2:42" s="106" customFormat="1" ht="11.25">
      <c r="B138" s="141"/>
      <c r="L138" s="143"/>
      <c r="AO138" s="144">
        <f t="shared" si="7"/>
        <v>39</v>
      </c>
      <c r="AP138" s="116" t="s">
        <v>121</v>
      </c>
    </row>
    <row r="139" spans="2:42" s="106" customFormat="1" ht="11.25">
      <c r="B139" s="142"/>
      <c r="L139" s="143"/>
      <c r="AO139" s="144">
        <f t="shared" si="7"/>
        <v>40</v>
      </c>
      <c r="AP139" s="116" t="s">
        <v>90</v>
      </c>
    </row>
    <row r="140" spans="2:42" s="106" customFormat="1" ht="11.25">
      <c r="B140" s="139"/>
      <c r="L140" s="143"/>
      <c r="AO140" s="144">
        <f t="shared" si="7"/>
        <v>41</v>
      </c>
      <c r="AP140" s="116" t="s">
        <v>45</v>
      </c>
    </row>
    <row r="141" spans="2:42" s="106" customFormat="1" ht="11.25">
      <c r="B141" s="140"/>
      <c r="L141" s="143"/>
      <c r="AO141" s="144">
        <f t="shared" si="7"/>
        <v>42</v>
      </c>
      <c r="AP141" s="116" t="s">
        <v>125</v>
      </c>
    </row>
    <row r="142" spans="2:42" s="106" customFormat="1" ht="11.25">
      <c r="B142" s="141"/>
      <c r="L142" s="143"/>
      <c r="AO142" s="144">
        <f t="shared" si="7"/>
        <v>43</v>
      </c>
      <c r="AP142" s="116" t="s">
        <v>177</v>
      </c>
    </row>
    <row r="143" spans="2:42" s="106" customFormat="1" ht="11.25">
      <c r="B143" s="142"/>
      <c r="L143" s="143"/>
      <c r="AO143" s="144">
        <f t="shared" si="7"/>
        <v>44</v>
      </c>
      <c r="AP143" s="116" t="s">
        <v>94</v>
      </c>
    </row>
    <row r="144" spans="2:42" s="106" customFormat="1" ht="11.25">
      <c r="B144" s="140"/>
      <c r="L144" s="143"/>
      <c r="AO144" s="144">
        <f t="shared" si="7"/>
        <v>45</v>
      </c>
      <c r="AP144" s="116" t="s">
        <v>131</v>
      </c>
    </row>
    <row r="145" spans="2:42" s="106" customFormat="1" ht="11.25">
      <c r="B145" s="141"/>
      <c r="L145" s="143"/>
      <c r="AO145" s="144">
        <f t="shared" si="7"/>
        <v>46</v>
      </c>
      <c r="AP145" s="116" t="s">
        <v>181</v>
      </c>
    </row>
    <row r="146" spans="2:42" s="106" customFormat="1" ht="11.25">
      <c r="B146" s="145"/>
      <c r="L146" s="143"/>
      <c r="AO146" s="144">
        <f t="shared" si="7"/>
        <v>47</v>
      </c>
      <c r="AP146" s="116" t="s">
        <v>216</v>
      </c>
    </row>
    <row r="147" spans="2:42" s="106" customFormat="1" ht="11.25">
      <c r="B147" s="139"/>
      <c r="L147" s="143"/>
      <c r="AO147" s="144">
        <f t="shared" si="7"/>
        <v>48</v>
      </c>
      <c r="AP147" s="116" t="s">
        <v>49</v>
      </c>
    </row>
    <row r="148" spans="2:42" s="106" customFormat="1" ht="11.25">
      <c r="B148" s="140"/>
      <c r="L148" s="143"/>
      <c r="AO148" s="144">
        <f t="shared" si="7"/>
        <v>49</v>
      </c>
      <c r="AP148" s="116" t="s">
        <v>162</v>
      </c>
    </row>
    <row r="149" spans="2:42" s="106" customFormat="1" ht="11.25">
      <c r="B149" s="141"/>
      <c r="L149" s="143"/>
      <c r="AO149" s="144">
        <f t="shared" si="7"/>
        <v>50</v>
      </c>
      <c r="AP149" s="116" t="s">
        <v>84</v>
      </c>
    </row>
    <row r="150" spans="2:42" s="106" customFormat="1" ht="11.25">
      <c r="B150" s="142"/>
      <c r="L150" s="143"/>
      <c r="AO150" s="144">
        <f t="shared" si="7"/>
        <v>51</v>
      </c>
      <c r="AP150" s="116" t="s">
        <v>36</v>
      </c>
    </row>
    <row r="151" spans="2:42" s="106" customFormat="1" ht="11.25">
      <c r="B151" s="139"/>
      <c r="L151" s="143"/>
      <c r="AO151" s="144">
        <f t="shared" si="7"/>
        <v>52</v>
      </c>
      <c r="AP151" s="116" t="s">
        <v>92</v>
      </c>
    </row>
    <row r="152" spans="2:42" s="106" customFormat="1" ht="11.25">
      <c r="B152" s="140"/>
      <c r="L152" s="143"/>
      <c r="AO152" s="144">
        <f t="shared" si="7"/>
        <v>53</v>
      </c>
      <c r="AP152" s="116" t="s">
        <v>179</v>
      </c>
    </row>
    <row r="153" spans="2:42" s="106" customFormat="1" ht="11.25">
      <c r="B153" s="141"/>
      <c r="L153" s="143"/>
      <c r="AO153" s="144">
        <f t="shared" si="7"/>
        <v>54</v>
      </c>
      <c r="AP153" s="116" t="s">
        <v>211</v>
      </c>
    </row>
    <row r="154" spans="2:42" s="106" customFormat="1" ht="11.25">
      <c r="B154" s="142"/>
      <c r="L154" s="143"/>
      <c r="AO154" s="144">
        <f t="shared" si="7"/>
        <v>55</v>
      </c>
      <c r="AP154" s="116" t="s">
        <v>47</v>
      </c>
    </row>
    <row r="155" spans="2:42" s="106" customFormat="1" ht="11.25">
      <c r="B155" s="139"/>
      <c r="L155" s="143"/>
      <c r="AO155" s="144">
        <f t="shared" si="7"/>
        <v>56</v>
      </c>
      <c r="AP155" s="116" t="s">
        <v>53</v>
      </c>
    </row>
    <row r="156" spans="2:42" s="106" customFormat="1" ht="11.25">
      <c r="B156" s="140"/>
      <c r="L156" s="143"/>
      <c r="AO156" s="144">
        <f t="shared" si="7"/>
        <v>57</v>
      </c>
      <c r="AP156" s="116" t="s">
        <v>221</v>
      </c>
    </row>
    <row r="157" spans="2:42" s="106" customFormat="1" ht="11.25">
      <c r="B157" s="141"/>
      <c r="L157" s="143"/>
      <c r="AO157" s="144">
        <f t="shared" si="7"/>
        <v>58</v>
      </c>
      <c r="AP157" s="116" t="s">
        <v>46</v>
      </c>
    </row>
    <row r="158" spans="2:42" s="106" customFormat="1" ht="11.25">
      <c r="B158" s="142"/>
      <c r="L158" s="143"/>
      <c r="AO158" s="144">
        <f t="shared" si="7"/>
        <v>59</v>
      </c>
      <c r="AP158" s="116" t="s">
        <v>51</v>
      </c>
    </row>
    <row r="159" spans="2:42" s="106" customFormat="1" ht="11.25">
      <c r="B159" s="139"/>
      <c r="L159" s="143"/>
      <c r="AO159" s="144">
        <f t="shared" si="7"/>
        <v>60</v>
      </c>
      <c r="AP159" s="116" t="s">
        <v>98</v>
      </c>
    </row>
    <row r="160" spans="2:42" s="106" customFormat="1" ht="11.25">
      <c r="B160" s="140"/>
      <c r="L160" s="143"/>
      <c r="AO160" s="144">
        <f t="shared" si="7"/>
        <v>61</v>
      </c>
      <c r="AP160" s="116" t="s">
        <v>127</v>
      </c>
    </row>
    <row r="161" spans="2:42" s="106" customFormat="1" ht="11.25">
      <c r="B161" s="141"/>
      <c r="L161" s="143"/>
      <c r="AO161" s="144">
        <f t="shared" si="7"/>
        <v>62</v>
      </c>
      <c r="AP161" s="116" t="s">
        <v>89</v>
      </c>
    </row>
    <row r="162" spans="2:42" s="106" customFormat="1" ht="11.25">
      <c r="B162" s="142"/>
      <c r="L162" s="143"/>
      <c r="AO162" s="144">
        <f t="shared" si="7"/>
        <v>63</v>
      </c>
      <c r="AP162" s="116" t="s">
        <v>215</v>
      </c>
    </row>
    <row r="163" spans="2:42" s="106" customFormat="1" ht="11.25">
      <c r="B163" s="139"/>
      <c r="L163" s="143"/>
      <c r="AO163" s="144">
        <f t="shared" si="7"/>
        <v>64</v>
      </c>
      <c r="AP163" s="116" t="s">
        <v>136</v>
      </c>
    </row>
    <row r="164" spans="2:42" s="106" customFormat="1" ht="11.25">
      <c r="B164" s="140"/>
      <c r="L164" s="143"/>
      <c r="AO164" s="144">
        <f t="shared" si="7"/>
        <v>65</v>
      </c>
      <c r="AP164" s="116" t="s">
        <v>220</v>
      </c>
    </row>
    <row r="165" spans="2:42" s="106" customFormat="1" ht="11.25">
      <c r="B165" s="141"/>
      <c r="L165" s="143"/>
      <c r="AO165" s="144">
        <f aca="true" t="shared" si="8" ref="AO165:AO228">AO164+1</f>
        <v>66</v>
      </c>
      <c r="AP165" s="116" t="s">
        <v>246</v>
      </c>
    </row>
    <row r="166" spans="2:42" s="106" customFormat="1" ht="11.25">
      <c r="B166" s="142"/>
      <c r="L166" s="143"/>
      <c r="AO166" s="144">
        <f t="shared" si="8"/>
        <v>67</v>
      </c>
      <c r="AP166" s="116" t="s">
        <v>164</v>
      </c>
    </row>
    <row r="167" spans="12:42" s="106" customFormat="1" ht="11.25">
      <c r="L167" s="143"/>
      <c r="AO167" s="144">
        <f t="shared" si="8"/>
        <v>68</v>
      </c>
      <c r="AP167" s="116" t="s">
        <v>141</v>
      </c>
    </row>
    <row r="168" spans="12:42" s="106" customFormat="1" ht="11.25">
      <c r="L168" s="143"/>
      <c r="AO168" s="144">
        <f t="shared" si="8"/>
        <v>69</v>
      </c>
      <c r="AP168" s="116" t="s">
        <v>93</v>
      </c>
    </row>
    <row r="169" spans="12:42" s="106" customFormat="1" ht="11.25">
      <c r="L169" s="143"/>
      <c r="AO169" s="144">
        <f t="shared" si="8"/>
        <v>70</v>
      </c>
      <c r="AP169" s="116" t="s">
        <v>91</v>
      </c>
    </row>
    <row r="170" spans="12:42" s="106" customFormat="1" ht="11.25">
      <c r="L170" s="143"/>
      <c r="AO170" s="144">
        <f t="shared" si="8"/>
        <v>71</v>
      </c>
      <c r="AP170" s="116" t="s">
        <v>184</v>
      </c>
    </row>
    <row r="171" spans="12:42" s="106" customFormat="1" ht="11.25">
      <c r="L171" s="143"/>
      <c r="AO171" s="144">
        <f t="shared" si="8"/>
        <v>72</v>
      </c>
      <c r="AP171" s="116" t="s">
        <v>96</v>
      </c>
    </row>
    <row r="172" spans="12:42" s="106" customFormat="1" ht="11.25">
      <c r="L172" s="143"/>
      <c r="AO172" s="144">
        <f t="shared" si="8"/>
        <v>73</v>
      </c>
      <c r="AP172" s="116" t="s">
        <v>100</v>
      </c>
    </row>
    <row r="173" spans="12:42" s="106" customFormat="1" ht="11.25">
      <c r="L173" s="143"/>
      <c r="AO173" s="144">
        <f t="shared" si="8"/>
        <v>74</v>
      </c>
      <c r="AP173" s="116" t="s">
        <v>144</v>
      </c>
    </row>
    <row r="174" spans="12:42" s="106" customFormat="1" ht="11.25">
      <c r="L174" s="143"/>
      <c r="AO174" s="144">
        <f t="shared" si="8"/>
        <v>75</v>
      </c>
      <c r="AP174" s="116" t="s">
        <v>80</v>
      </c>
    </row>
    <row r="175" spans="12:42" s="106" customFormat="1" ht="11.25">
      <c r="L175" s="143"/>
      <c r="AO175" s="144">
        <f t="shared" si="8"/>
        <v>76</v>
      </c>
      <c r="AP175" s="116" t="s">
        <v>102</v>
      </c>
    </row>
    <row r="176" spans="12:42" s="106" customFormat="1" ht="11.25">
      <c r="L176" s="143"/>
      <c r="AO176" s="144">
        <f t="shared" si="8"/>
        <v>77</v>
      </c>
      <c r="AP176" s="116" t="s">
        <v>219</v>
      </c>
    </row>
    <row r="177" spans="12:42" s="106" customFormat="1" ht="11.25">
      <c r="L177" s="143"/>
      <c r="AO177" s="144">
        <f t="shared" si="8"/>
        <v>78</v>
      </c>
      <c r="AP177" s="116" t="s">
        <v>201</v>
      </c>
    </row>
    <row r="178" spans="12:42" s="106" customFormat="1" ht="11.25">
      <c r="L178" s="143"/>
      <c r="AO178" s="144">
        <f t="shared" si="8"/>
        <v>79</v>
      </c>
      <c r="AP178" s="116" t="s">
        <v>218</v>
      </c>
    </row>
    <row r="179" spans="12:42" s="106" customFormat="1" ht="11.25">
      <c r="L179" s="143"/>
      <c r="AO179" s="144">
        <f t="shared" si="8"/>
        <v>80</v>
      </c>
      <c r="AP179" s="116" t="s">
        <v>55</v>
      </c>
    </row>
    <row r="180" spans="12:42" s="106" customFormat="1" ht="11.25">
      <c r="L180" s="143"/>
      <c r="AO180" s="144">
        <f t="shared" si="8"/>
        <v>81</v>
      </c>
      <c r="AP180" s="116" t="s">
        <v>168</v>
      </c>
    </row>
    <row r="181" spans="12:42" s="106" customFormat="1" ht="11.25">
      <c r="L181" s="143"/>
      <c r="AO181" s="144">
        <f t="shared" si="8"/>
        <v>82</v>
      </c>
      <c r="AP181" s="116" t="s">
        <v>58</v>
      </c>
    </row>
    <row r="182" spans="12:42" s="106" customFormat="1" ht="11.25">
      <c r="L182" s="143"/>
      <c r="AO182" s="144">
        <f t="shared" si="8"/>
        <v>83</v>
      </c>
      <c r="AP182" s="116" t="s">
        <v>223</v>
      </c>
    </row>
    <row r="183" spans="12:42" s="106" customFormat="1" ht="11.25">
      <c r="L183" s="143"/>
      <c r="AO183" s="144">
        <f t="shared" si="8"/>
        <v>84</v>
      </c>
      <c r="AP183" s="116" t="s">
        <v>222</v>
      </c>
    </row>
    <row r="184" spans="12:42" s="106" customFormat="1" ht="11.25">
      <c r="L184" s="143"/>
      <c r="AO184" s="144">
        <f t="shared" si="8"/>
        <v>85</v>
      </c>
      <c r="AP184" s="116" t="s">
        <v>135</v>
      </c>
    </row>
    <row r="185" spans="12:42" s="106" customFormat="1" ht="11.25">
      <c r="L185" s="143"/>
      <c r="AO185" s="144">
        <f t="shared" si="8"/>
        <v>86</v>
      </c>
      <c r="AP185" s="116" t="s">
        <v>133</v>
      </c>
    </row>
    <row r="186" spans="12:42" s="106" customFormat="1" ht="11.25">
      <c r="L186" s="143"/>
      <c r="AO186" s="144">
        <f t="shared" si="8"/>
        <v>87</v>
      </c>
      <c r="AP186" s="116" t="s">
        <v>226</v>
      </c>
    </row>
    <row r="187" spans="12:42" s="106" customFormat="1" ht="11.25">
      <c r="L187" s="143"/>
      <c r="AO187" s="144">
        <f t="shared" si="8"/>
        <v>88</v>
      </c>
      <c r="AP187" s="116" t="s">
        <v>106</v>
      </c>
    </row>
    <row r="188" spans="12:42" s="106" customFormat="1" ht="11.25">
      <c r="L188" s="143"/>
      <c r="AO188" s="144">
        <f t="shared" si="8"/>
        <v>89</v>
      </c>
      <c r="AP188" s="116" t="s">
        <v>248</v>
      </c>
    </row>
    <row r="189" spans="12:42" s="106" customFormat="1" ht="11.25">
      <c r="L189" s="143"/>
      <c r="AO189" s="144">
        <f t="shared" si="8"/>
        <v>90</v>
      </c>
      <c r="AP189" s="116" t="s">
        <v>161</v>
      </c>
    </row>
    <row r="190" spans="12:42" s="106" customFormat="1" ht="11.25">
      <c r="L190" s="143"/>
      <c r="AO190" s="144">
        <f t="shared" si="8"/>
        <v>91</v>
      </c>
      <c r="AP190" s="116" t="s">
        <v>95</v>
      </c>
    </row>
    <row r="191" spans="12:42" s="106" customFormat="1" ht="11.25">
      <c r="L191" s="143"/>
      <c r="AO191" s="144">
        <f t="shared" si="8"/>
        <v>92</v>
      </c>
      <c r="AP191" s="116" t="s">
        <v>60</v>
      </c>
    </row>
    <row r="192" spans="12:42" s="106" customFormat="1" ht="11.25">
      <c r="L192" s="143"/>
      <c r="AO192" s="144">
        <f t="shared" si="8"/>
        <v>93</v>
      </c>
      <c r="AP192" s="116" t="s">
        <v>240</v>
      </c>
    </row>
    <row r="193" spans="12:42" s="106" customFormat="1" ht="11.25">
      <c r="L193" s="143"/>
      <c r="AO193" s="144">
        <f t="shared" si="8"/>
        <v>94</v>
      </c>
      <c r="AP193" s="116" t="s">
        <v>63</v>
      </c>
    </row>
    <row r="194" spans="12:42" s="106" customFormat="1" ht="11.25">
      <c r="L194" s="143"/>
      <c r="AO194" s="144">
        <f t="shared" si="8"/>
        <v>95</v>
      </c>
      <c r="AP194" s="116" t="s">
        <v>258</v>
      </c>
    </row>
    <row r="195" spans="12:42" s="106" customFormat="1" ht="11.25">
      <c r="L195" s="143"/>
      <c r="AO195" s="144">
        <f t="shared" si="8"/>
        <v>96</v>
      </c>
      <c r="AP195" s="116" t="s">
        <v>227</v>
      </c>
    </row>
    <row r="196" spans="12:42" s="106" customFormat="1" ht="11.25">
      <c r="L196" s="143"/>
      <c r="AO196" s="144">
        <f t="shared" si="8"/>
        <v>97</v>
      </c>
      <c r="AP196" s="116" t="s">
        <v>175</v>
      </c>
    </row>
    <row r="197" spans="12:42" s="106" customFormat="1" ht="11.25">
      <c r="L197" s="143"/>
      <c r="AO197" s="144">
        <f t="shared" si="8"/>
        <v>98</v>
      </c>
      <c r="AP197" s="116" t="s">
        <v>129</v>
      </c>
    </row>
    <row r="198" spans="12:42" s="106" customFormat="1" ht="11.25">
      <c r="L198" s="143"/>
      <c r="AO198" s="144">
        <f t="shared" si="8"/>
        <v>99</v>
      </c>
      <c r="AP198" s="116" t="s">
        <v>52</v>
      </c>
    </row>
    <row r="199" spans="12:42" s="106" customFormat="1" ht="11.25">
      <c r="L199" s="143"/>
      <c r="AO199" s="144">
        <f t="shared" si="8"/>
        <v>100</v>
      </c>
      <c r="AP199" s="116" t="s">
        <v>99</v>
      </c>
    </row>
    <row r="200" spans="12:42" s="106" customFormat="1" ht="11.25">
      <c r="L200" s="143"/>
      <c r="AO200" s="144">
        <f t="shared" si="8"/>
        <v>101</v>
      </c>
      <c r="AP200" s="116" t="s">
        <v>137</v>
      </c>
    </row>
    <row r="201" spans="12:42" s="106" customFormat="1" ht="11.25">
      <c r="L201" s="143"/>
      <c r="AO201" s="144">
        <f t="shared" si="8"/>
        <v>102</v>
      </c>
      <c r="AP201" s="116" t="s">
        <v>140</v>
      </c>
    </row>
    <row r="202" spans="12:42" s="106" customFormat="1" ht="11.25">
      <c r="L202" s="143"/>
      <c r="AO202" s="144">
        <f t="shared" si="8"/>
        <v>103</v>
      </c>
      <c r="AP202" s="116" t="s">
        <v>50</v>
      </c>
    </row>
    <row r="203" spans="12:42" s="106" customFormat="1" ht="11.25">
      <c r="L203" s="143"/>
      <c r="AO203" s="144">
        <f t="shared" si="8"/>
        <v>104</v>
      </c>
      <c r="AP203" s="116" t="s">
        <v>259</v>
      </c>
    </row>
    <row r="204" spans="12:42" s="106" customFormat="1" ht="11.25">
      <c r="L204" s="143"/>
      <c r="AO204" s="144">
        <f t="shared" si="8"/>
        <v>105</v>
      </c>
      <c r="AP204" s="116" t="s">
        <v>180</v>
      </c>
    </row>
    <row r="205" spans="12:42" s="106" customFormat="1" ht="11.25">
      <c r="L205" s="143"/>
      <c r="AO205" s="144">
        <f t="shared" si="8"/>
        <v>106</v>
      </c>
      <c r="AP205" s="116" t="s">
        <v>82</v>
      </c>
    </row>
    <row r="206" spans="12:42" s="106" customFormat="1" ht="11.25">
      <c r="L206" s="143"/>
      <c r="AO206" s="144">
        <f t="shared" si="8"/>
        <v>107</v>
      </c>
      <c r="AP206" s="116" t="s">
        <v>225</v>
      </c>
    </row>
    <row r="207" spans="12:42" s="106" customFormat="1" ht="11.25">
      <c r="L207" s="143"/>
      <c r="AO207" s="144">
        <f t="shared" si="8"/>
        <v>108</v>
      </c>
      <c r="AP207" s="116" t="s">
        <v>54</v>
      </c>
    </row>
    <row r="208" spans="12:42" s="106" customFormat="1" ht="11.25">
      <c r="L208" s="143"/>
      <c r="AO208" s="144">
        <f t="shared" si="8"/>
        <v>109</v>
      </c>
      <c r="AP208" s="116" t="s">
        <v>110</v>
      </c>
    </row>
    <row r="209" spans="12:42" s="106" customFormat="1" ht="11.25">
      <c r="L209" s="143"/>
      <c r="AO209" s="144">
        <f t="shared" si="8"/>
        <v>110</v>
      </c>
      <c r="AP209" s="116" t="s">
        <v>134</v>
      </c>
    </row>
    <row r="210" spans="12:42" s="106" customFormat="1" ht="11.25">
      <c r="L210" s="143"/>
      <c r="AO210" s="144">
        <f t="shared" si="8"/>
        <v>111</v>
      </c>
      <c r="AP210" s="116" t="s">
        <v>103</v>
      </c>
    </row>
    <row r="211" spans="12:42" s="106" customFormat="1" ht="11.25">
      <c r="L211" s="143"/>
      <c r="AO211" s="144">
        <f t="shared" si="8"/>
        <v>112</v>
      </c>
      <c r="AP211" s="116" t="s">
        <v>251</v>
      </c>
    </row>
    <row r="212" spans="12:42" s="106" customFormat="1" ht="11.25">
      <c r="L212" s="143"/>
      <c r="AO212" s="144">
        <f t="shared" si="8"/>
        <v>113</v>
      </c>
      <c r="AP212" s="116" t="s">
        <v>231</v>
      </c>
    </row>
    <row r="213" spans="12:42" s="106" customFormat="1" ht="11.25">
      <c r="L213" s="143"/>
      <c r="AO213" s="144">
        <f t="shared" si="8"/>
        <v>114</v>
      </c>
      <c r="AP213" s="116" t="s">
        <v>139</v>
      </c>
    </row>
    <row r="214" spans="12:42" s="106" customFormat="1" ht="11.25">
      <c r="L214" s="143"/>
      <c r="AO214" s="144">
        <f t="shared" si="8"/>
        <v>115</v>
      </c>
      <c r="AP214" s="116" t="s">
        <v>68</v>
      </c>
    </row>
    <row r="215" spans="12:42" s="106" customFormat="1" ht="11.25">
      <c r="L215" s="143"/>
      <c r="AO215" s="144">
        <f t="shared" si="8"/>
        <v>116</v>
      </c>
      <c r="AP215" s="116" t="s">
        <v>189</v>
      </c>
    </row>
    <row r="216" spans="12:42" s="106" customFormat="1" ht="11.25">
      <c r="L216" s="143"/>
      <c r="AO216" s="144">
        <f t="shared" si="8"/>
        <v>117</v>
      </c>
      <c r="AP216" s="116" t="s">
        <v>243</v>
      </c>
    </row>
    <row r="217" spans="12:42" s="106" customFormat="1" ht="11.25">
      <c r="L217" s="143"/>
      <c r="AO217" s="144">
        <f t="shared" si="8"/>
        <v>118</v>
      </c>
      <c r="AP217" s="116" t="s">
        <v>81</v>
      </c>
    </row>
    <row r="218" spans="12:42" s="106" customFormat="1" ht="11.25">
      <c r="L218" s="143"/>
      <c r="AO218" s="144">
        <f t="shared" si="8"/>
        <v>119</v>
      </c>
      <c r="AP218" s="116" t="s">
        <v>245</v>
      </c>
    </row>
    <row r="219" spans="12:42" s="106" customFormat="1" ht="11.25">
      <c r="L219" s="143"/>
      <c r="AO219" s="144">
        <f t="shared" si="8"/>
        <v>120</v>
      </c>
      <c r="AP219" s="116" t="s">
        <v>57</v>
      </c>
    </row>
    <row r="220" spans="12:42" s="106" customFormat="1" ht="11.25">
      <c r="L220" s="143"/>
      <c r="AO220" s="144">
        <f t="shared" si="8"/>
        <v>121</v>
      </c>
      <c r="AP220" s="116" t="s">
        <v>203</v>
      </c>
    </row>
    <row r="221" spans="12:42" s="106" customFormat="1" ht="11.25">
      <c r="L221" s="143"/>
      <c r="AO221" s="144">
        <f t="shared" si="8"/>
        <v>122</v>
      </c>
      <c r="AP221" s="116" t="s">
        <v>247</v>
      </c>
    </row>
    <row r="222" spans="12:42" s="106" customFormat="1" ht="11.25">
      <c r="L222" s="143"/>
      <c r="AO222" s="144">
        <f t="shared" si="8"/>
        <v>123</v>
      </c>
      <c r="AP222" s="116" t="s">
        <v>172</v>
      </c>
    </row>
    <row r="223" spans="12:42" s="106" customFormat="1" ht="11.25">
      <c r="L223" s="143"/>
      <c r="AO223" s="144">
        <f t="shared" si="8"/>
        <v>124</v>
      </c>
      <c r="AP223" s="116" t="s">
        <v>229</v>
      </c>
    </row>
    <row r="224" spans="12:42" s="106" customFormat="1" ht="11.25">
      <c r="L224" s="143"/>
      <c r="AO224" s="144">
        <f t="shared" si="8"/>
        <v>125</v>
      </c>
      <c r="AP224" s="116" t="s">
        <v>230</v>
      </c>
    </row>
    <row r="225" spans="12:42" s="106" customFormat="1" ht="11.25">
      <c r="L225" s="143"/>
      <c r="AO225" s="144">
        <f t="shared" si="8"/>
        <v>126</v>
      </c>
      <c r="AP225" s="116" t="s">
        <v>148</v>
      </c>
    </row>
    <row r="226" spans="12:42" s="106" customFormat="1" ht="11.25">
      <c r="L226" s="143"/>
      <c r="AO226" s="144">
        <f t="shared" si="8"/>
        <v>127</v>
      </c>
      <c r="AP226" s="116" t="s">
        <v>66</v>
      </c>
    </row>
    <row r="227" spans="12:42" s="106" customFormat="1" ht="11.25">
      <c r="L227" s="143"/>
      <c r="AO227" s="144">
        <f t="shared" si="8"/>
        <v>128</v>
      </c>
      <c r="AP227" s="116" t="s">
        <v>178</v>
      </c>
    </row>
    <row r="228" spans="12:42" s="106" customFormat="1" ht="11.25">
      <c r="L228" s="143"/>
      <c r="AO228" s="144">
        <f t="shared" si="8"/>
        <v>129</v>
      </c>
      <c r="AP228" s="116" t="s">
        <v>97</v>
      </c>
    </row>
    <row r="229" spans="12:42" s="106" customFormat="1" ht="11.25">
      <c r="L229" s="143"/>
      <c r="AO229" s="144">
        <f aca="true" t="shared" si="9" ref="AO229:AO292">AO228+1</f>
        <v>130</v>
      </c>
      <c r="AP229" s="116" t="s">
        <v>182</v>
      </c>
    </row>
    <row r="230" spans="12:42" s="106" customFormat="1" ht="11.25">
      <c r="L230" s="143"/>
      <c r="AO230" s="144">
        <f t="shared" si="9"/>
        <v>131</v>
      </c>
      <c r="AP230" s="116" t="s">
        <v>145</v>
      </c>
    </row>
    <row r="231" spans="12:42" s="106" customFormat="1" ht="11.25">
      <c r="L231" s="143"/>
      <c r="AO231" s="144">
        <f t="shared" si="9"/>
        <v>132</v>
      </c>
      <c r="AP231" s="116" t="s">
        <v>204</v>
      </c>
    </row>
    <row r="232" spans="12:42" s="106" customFormat="1" ht="11.25">
      <c r="L232" s="143"/>
      <c r="AO232" s="144">
        <f t="shared" si="9"/>
        <v>133</v>
      </c>
      <c r="AP232" s="116" t="s">
        <v>70</v>
      </c>
    </row>
    <row r="233" spans="12:42" s="106" customFormat="1" ht="11.25">
      <c r="L233" s="143"/>
      <c r="AO233" s="144">
        <f t="shared" si="9"/>
        <v>134</v>
      </c>
      <c r="AP233" s="116" t="s">
        <v>249</v>
      </c>
    </row>
    <row r="234" spans="12:42" s="106" customFormat="1" ht="11.25">
      <c r="L234" s="143"/>
      <c r="AO234" s="144">
        <f t="shared" si="9"/>
        <v>135</v>
      </c>
      <c r="AP234" s="116" t="s">
        <v>37</v>
      </c>
    </row>
    <row r="235" spans="12:42" s="106" customFormat="1" ht="11.25">
      <c r="L235" s="143"/>
      <c r="AO235" s="144">
        <f t="shared" si="9"/>
        <v>136</v>
      </c>
      <c r="AP235" s="116" t="s">
        <v>239</v>
      </c>
    </row>
    <row r="236" spans="1:42" s="106" customFormat="1" ht="11.25">
      <c r="A236" s="102"/>
      <c r="L236" s="143"/>
      <c r="AO236" s="144">
        <f t="shared" si="9"/>
        <v>137</v>
      </c>
      <c r="AP236" s="116" t="s">
        <v>185</v>
      </c>
    </row>
    <row r="237" spans="1:42" s="106" customFormat="1" ht="11.25">
      <c r="A237" s="102"/>
      <c r="L237" s="143"/>
      <c r="AO237" s="144">
        <f t="shared" si="9"/>
        <v>138</v>
      </c>
      <c r="AP237" s="116" t="s">
        <v>79</v>
      </c>
    </row>
    <row r="238" spans="1:42" s="106" customFormat="1" ht="11.25">
      <c r="A238" s="102"/>
      <c r="L238" s="143"/>
      <c r="AO238" s="144">
        <f t="shared" si="9"/>
        <v>139</v>
      </c>
      <c r="AP238" s="116" t="s">
        <v>143</v>
      </c>
    </row>
    <row r="239" spans="1:42" s="106" customFormat="1" ht="11.25">
      <c r="A239" s="102"/>
      <c r="L239" s="143"/>
      <c r="AO239" s="144">
        <f t="shared" si="9"/>
        <v>140</v>
      </c>
      <c r="AP239" s="116" t="s">
        <v>152</v>
      </c>
    </row>
    <row r="240" spans="1:42" s="106" customFormat="1" ht="11.25">
      <c r="A240" s="102"/>
      <c r="L240" s="143"/>
      <c r="AO240" s="144">
        <f t="shared" si="9"/>
        <v>141</v>
      </c>
      <c r="AP240" s="116" t="s">
        <v>101</v>
      </c>
    </row>
    <row r="241" spans="1:42" s="106" customFormat="1" ht="11.25">
      <c r="A241" s="102"/>
      <c r="L241" s="143"/>
      <c r="AO241" s="144">
        <f t="shared" si="9"/>
        <v>142</v>
      </c>
      <c r="AP241" s="116" t="s">
        <v>147</v>
      </c>
    </row>
    <row r="242" spans="1:42" s="106" customFormat="1" ht="11.25">
      <c r="A242" s="102"/>
      <c r="L242" s="143"/>
      <c r="AO242" s="144">
        <f t="shared" si="9"/>
        <v>143</v>
      </c>
      <c r="AP242" s="116" t="s">
        <v>186</v>
      </c>
    </row>
    <row r="243" spans="1:42" s="106" customFormat="1" ht="11.25">
      <c r="A243" s="102"/>
      <c r="L243" s="143"/>
      <c r="AO243" s="144">
        <f t="shared" si="9"/>
        <v>144</v>
      </c>
      <c r="AP243" s="116" t="s">
        <v>187</v>
      </c>
    </row>
    <row r="244" spans="1:42" s="106" customFormat="1" ht="11.25">
      <c r="A244" s="102"/>
      <c r="L244" s="143"/>
      <c r="AO244" s="144">
        <f t="shared" si="9"/>
        <v>145</v>
      </c>
      <c r="AP244" s="116" t="s">
        <v>59</v>
      </c>
    </row>
    <row r="245" spans="1:42" s="106" customFormat="1" ht="11.25">
      <c r="A245" s="102"/>
      <c r="L245" s="143"/>
      <c r="AO245" s="144">
        <f t="shared" si="9"/>
        <v>146</v>
      </c>
      <c r="AP245" s="116" t="s">
        <v>123</v>
      </c>
    </row>
    <row r="246" spans="1:42" s="106" customFormat="1" ht="11.25">
      <c r="A246" s="102"/>
      <c r="L246" s="143"/>
      <c r="AO246" s="144">
        <f t="shared" si="9"/>
        <v>147</v>
      </c>
      <c r="AP246" s="116" t="s">
        <v>33</v>
      </c>
    </row>
    <row r="247" spans="1:42" s="106" customFormat="1" ht="11.25">
      <c r="A247" s="102"/>
      <c r="L247" s="143"/>
      <c r="AO247" s="144">
        <f t="shared" si="9"/>
        <v>148</v>
      </c>
      <c r="AP247" s="116" t="s">
        <v>149</v>
      </c>
    </row>
    <row r="248" spans="1:42" s="106" customFormat="1" ht="11.25">
      <c r="A248" s="102"/>
      <c r="L248" s="143"/>
      <c r="AO248" s="144">
        <f t="shared" si="9"/>
        <v>149</v>
      </c>
      <c r="AP248" s="116" t="s">
        <v>253</v>
      </c>
    </row>
    <row r="249" spans="1:42" s="106" customFormat="1" ht="11.25">
      <c r="A249" s="102"/>
      <c r="L249" s="143"/>
      <c r="AO249" s="144">
        <f t="shared" si="9"/>
        <v>150</v>
      </c>
      <c r="AP249" s="116" t="s">
        <v>151</v>
      </c>
    </row>
    <row r="250" spans="1:42" s="106" customFormat="1" ht="11.25">
      <c r="A250" s="102"/>
      <c r="L250" s="143"/>
      <c r="AO250" s="144">
        <f t="shared" si="9"/>
        <v>151</v>
      </c>
      <c r="AP250" s="116" t="s">
        <v>105</v>
      </c>
    </row>
    <row r="251" spans="1:42" s="106" customFormat="1" ht="11.25">
      <c r="A251" s="102"/>
      <c r="L251" s="143"/>
      <c r="AO251" s="144">
        <f t="shared" si="9"/>
        <v>152</v>
      </c>
      <c r="AP251" s="116" t="s">
        <v>192</v>
      </c>
    </row>
    <row r="252" spans="1:42" s="106" customFormat="1" ht="11.25">
      <c r="A252" s="102"/>
      <c r="L252" s="143"/>
      <c r="AO252" s="144">
        <f t="shared" si="9"/>
        <v>153</v>
      </c>
      <c r="AP252" s="116" t="s">
        <v>190</v>
      </c>
    </row>
    <row r="253" spans="1:42" s="106" customFormat="1" ht="11.25">
      <c r="A253" s="102"/>
      <c r="L253" s="143"/>
      <c r="AO253" s="144">
        <f t="shared" si="9"/>
        <v>154</v>
      </c>
      <c r="AP253" s="116" t="s">
        <v>142</v>
      </c>
    </row>
    <row r="254" spans="1:42" s="106" customFormat="1" ht="11.25">
      <c r="A254" s="102"/>
      <c r="L254" s="143"/>
      <c r="AO254" s="144">
        <f t="shared" si="9"/>
        <v>155</v>
      </c>
      <c r="AP254" s="116" t="s">
        <v>109</v>
      </c>
    </row>
    <row r="255" spans="1:42" s="106" customFormat="1" ht="11.2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47"/>
      <c r="AO255" s="144">
        <f t="shared" si="9"/>
        <v>156</v>
      </c>
      <c r="AP255" s="116" t="s">
        <v>194</v>
      </c>
    </row>
    <row r="256" spans="1:42" s="106" customFormat="1" ht="11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47"/>
      <c r="AO256" s="144">
        <f t="shared" si="9"/>
        <v>157</v>
      </c>
      <c r="AP256" s="116" t="s">
        <v>191</v>
      </c>
    </row>
    <row r="257" spans="13:43" ht="11.25"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44">
        <f t="shared" si="9"/>
        <v>158</v>
      </c>
      <c r="AP257" s="116" t="s">
        <v>250</v>
      </c>
      <c r="AQ257" s="106"/>
    </row>
    <row r="258" spans="13:43" ht="11.25"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44">
        <f t="shared" si="9"/>
        <v>159</v>
      </c>
      <c r="AP258" s="116" t="s">
        <v>62</v>
      </c>
      <c r="AQ258" s="106"/>
    </row>
    <row r="259" spans="13:43" ht="11.25"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44">
        <f t="shared" si="9"/>
        <v>160</v>
      </c>
      <c r="AP259" s="116" t="s">
        <v>252</v>
      </c>
      <c r="AQ259" s="106"/>
    </row>
    <row r="260" spans="13:43" ht="11.25"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44">
        <f t="shared" si="9"/>
        <v>161</v>
      </c>
      <c r="AP260" s="116" t="s">
        <v>146</v>
      </c>
      <c r="AQ260" s="106"/>
    </row>
    <row r="261" spans="13:43" ht="11.25"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44">
        <f t="shared" si="9"/>
        <v>162</v>
      </c>
      <c r="AP261" s="116" t="s">
        <v>155</v>
      </c>
      <c r="AQ261" s="106"/>
    </row>
    <row r="262" spans="13:43" ht="11.25"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44">
        <f t="shared" si="9"/>
        <v>163</v>
      </c>
      <c r="AP262" s="116" t="s">
        <v>67</v>
      </c>
      <c r="AQ262" s="106"/>
    </row>
    <row r="263" spans="13:43" ht="11.25"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44">
        <f t="shared" si="9"/>
        <v>164</v>
      </c>
      <c r="AP263" s="116" t="s">
        <v>224</v>
      </c>
      <c r="AQ263" s="106"/>
    </row>
    <row r="264" spans="13:43" ht="11.25"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44">
        <f t="shared" si="9"/>
        <v>165</v>
      </c>
      <c r="AP264" s="116" t="s">
        <v>153</v>
      </c>
      <c r="AQ264" s="106"/>
    </row>
    <row r="265" spans="13:43" ht="11.25"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44">
        <f t="shared" si="9"/>
        <v>166</v>
      </c>
      <c r="AP265" s="116" t="s">
        <v>193</v>
      </c>
      <c r="AQ265" s="106"/>
    </row>
    <row r="266" spans="13:43" ht="11.25"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44">
        <f t="shared" si="9"/>
        <v>167</v>
      </c>
      <c r="AP266" s="116" t="s">
        <v>72</v>
      </c>
      <c r="AQ266" s="106"/>
    </row>
    <row r="267" spans="13:43" ht="11.25"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44">
        <f t="shared" si="9"/>
        <v>168</v>
      </c>
      <c r="AP267" s="116" t="s">
        <v>236</v>
      </c>
      <c r="AQ267" s="106"/>
    </row>
    <row r="268" spans="13:43" ht="11.25"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44">
        <f t="shared" si="9"/>
        <v>169</v>
      </c>
      <c r="AP268" s="116" t="s">
        <v>104</v>
      </c>
      <c r="AQ268" s="106"/>
    </row>
    <row r="269" spans="13:43" ht="11.25"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44">
        <f t="shared" si="9"/>
        <v>170</v>
      </c>
      <c r="AP269" s="116" t="s">
        <v>254</v>
      </c>
      <c r="AQ269" s="106"/>
    </row>
    <row r="270" spans="13:43" ht="11.25"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44">
        <f t="shared" si="9"/>
        <v>171</v>
      </c>
      <c r="AP270" s="116" t="s">
        <v>150</v>
      </c>
      <c r="AQ270" s="106"/>
    </row>
    <row r="271" spans="13:43" ht="11.25"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44">
        <f t="shared" si="9"/>
        <v>172</v>
      </c>
      <c r="AP271" s="116" t="s">
        <v>107</v>
      </c>
      <c r="AQ271" s="106"/>
    </row>
    <row r="272" spans="13:43" ht="11.25"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44">
        <f t="shared" si="9"/>
        <v>173</v>
      </c>
      <c r="AP272" s="116" t="s">
        <v>199</v>
      </c>
      <c r="AQ272" s="106"/>
    </row>
    <row r="273" spans="13:43" ht="11.25"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44">
        <f t="shared" si="9"/>
        <v>174</v>
      </c>
      <c r="AP273" s="116" t="s">
        <v>65</v>
      </c>
      <c r="AQ273" s="106"/>
    </row>
    <row r="274" spans="13:43" ht="11.25"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44">
        <f t="shared" si="9"/>
        <v>175</v>
      </c>
      <c r="AP274" s="116" t="s">
        <v>108</v>
      </c>
      <c r="AQ274" s="106"/>
    </row>
    <row r="275" spans="13:43" ht="11.25"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44">
        <f t="shared" si="9"/>
        <v>176</v>
      </c>
      <c r="AP275" s="116" t="s">
        <v>160</v>
      </c>
      <c r="AQ275" s="106"/>
    </row>
    <row r="276" spans="13:43" ht="11.25"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44">
        <f t="shared" si="9"/>
        <v>177</v>
      </c>
      <c r="AP276" s="116" t="s">
        <v>34</v>
      </c>
      <c r="AQ276" s="106"/>
    </row>
    <row r="277" spans="13:43" ht="11.25"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44">
        <f t="shared" si="9"/>
        <v>178</v>
      </c>
      <c r="AP277" s="116" t="s">
        <v>71</v>
      </c>
      <c r="AQ277" s="106"/>
    </row>
    <row r="278" spans="13:43" ht="11.25"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44">
        <f t="shared" si="9"/>
        <v>179</v>
      </c>
      <c r="AP278" s="116" t="s">
        <v>202</v>
      </c>
      <c r="AQ278" s="106"/>
    </row>
    <row r="279" spans="13:43" ht="11.25"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44">
        <f t="shared" si="9"/>
        <v>180</v>
      </c>
      <c r="AP279" s="116" t="s">
        <v>111</v>
      </c>
      <c r="AQ279" s="106"/>
    </row>
    <row r="280" spans="13:43" ht="11.25"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44">
        <f t="shared" si="9"/>
        <v>181</v>
      </c>
      <c r="AP280" s="116" t="s">
        <v>228</v>
      </c>
      <c r="AQ280" s="106"/>
    </row>
    <row r="281" spans="13:43" ht="11.25"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44">
        <f t="shared" si="9"/>
        <v>182</v>
      </c>
      <c r="AP281" s="116" t="s">
        <v>233</v>
      </c>
      <c r="AQ281" s="106"/>
    </row>
    <row r="282" spans="13:43" ht="11.25"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44">
        <f t="shared" si="9"/>
        <v>183</v>
      </c>
      <c r="AP282" s="116" t="s">
        <v>113</v>
      </c>
      <c r="AQ282" s="106"/>
    </row>
    <row r="283" spans="13:43" ht="11.25"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44">
        <f t="shared" si="9"/>
        <v>184</v>
      </c>
      <c r="AP283" s="116" t="s">
        <v>235</v>
      </c>
      <c r="AQ283" s="106"/>
    </row>
    <row r="284" spans="13:43" ht="11.25"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44">
        <f t="shared" si="9"/>
        <v>185</v>
      </c>
      <c r="AP284" s="116" t="s">
        <v>198</v>
      </c>
      <c r="AQ284" s="106"/>
    </row>
    <row r="285" spans="13:43" ht="11.25"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44">
        <f t="shared" si="9"/>
        <v>186</v>
      </c>
      <c r="AP285" s="116" t="s">
        <v>255</v>
      </c>
      <c r="AQ285" s="106"/>
    </row>
    <row r="286" spans="13:43" ht="11.25"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44">
        <f t="shared" si="9"/>
        <v>187</v>
      </c>
      <c r="AP286" s="116" t="s">
        <v>157</v>
      </c>
      <c r="AQ286" s="106"/>
    </row>
    <row r="287" spans="13:43" ht="11.25"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44">
        <f t="shared" si="9"/>
        <v>188</v>
      </c>
      <c r="AP287" s="116" t="s">
        <v>69</v>
      </c>
      <c r="AQ287" s="106"/>
    </row>
    <row r="288" spans="13:43" ht="11.25"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44">
        <f t="shared" si="9"/>
        <v>189</v>
      </c>
      <c r="AP288" s="116" t="s">
        <v>115</v>
      </c>
      <c r="AQ288" s="106"/>
    </row>
    <row r="289" spans="2:43" ht="11.25">
      <c r="B289" s="102" t="str">
        <f aca="true" t="shared" si="10" ref="B289:B309">B3</f>
        <v>Nimes</v>
      </c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44">
        <f t="shared" si="9"/>
        <v>190</v>
      </c>
      <c r="AP289" s="116" t="s">
        <v>237</v>
      </c>
      <c r="AQ289" s="106"/>
    </row>
    <row r="290" spans="2:43" ht="11.25">
      <c r="B290" s="102" t="str">
        <f t="shared" si="10"/>
        <v>Nimes</v>
      </c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44">
        <f t="shared" si="9"/>
        <v>191</v>
      </c>
      <c r="AP290" s="116" t="s">
        <v>114</v>
      </c>
      <c r="AQ290" s="106"/>
    </row>
    <row r="291" spans="2:43" ht="11.25">
      <c r="B291" s="102" t="str">
        <f t="shared" si="10"/>
        <v>Prades</v>
      </c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44">
        <f t="shared" si="9"/>
        <v>192</v>
      </c>
      <c r="AP291" s="116" t="s">
        <v>196</v>
      </c>
      <c r="AQ291" s="106"/>
    </row>
    <row r="292" spans="2:43" ht="11.25">
      <c r="B292" s="102" t="str">
        <f t="shared" si="10"/>
        <v>Escaldes</v>
      </c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44">
        <f t="shared" si="9"/>
        <v>193</v>
      </c>
      <c r="AP292" s="116" t="s">
        <v>234</v>
      </c>
      <c r="AQ292" s="106"/>
    </row>
    <row r="293" spans="2:43" ht="11.25">
      <c r="B293" s="102" t="str">
        <f t="shared" si="10"/>
        <v>Benicassim</v>
      </c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44">
        <f>AO292+1</f>
        <v>194</v>
      </c>
      <c r="AP293" s="116" t="s">
        <v>73</v>
      </c>
      <c r="AQ293" s="106"/>
    </row>
    <row r="294" spans="2:43" ht="11.25">
      <c r="B294" s="102" t="str">
        <f t="shared" si="10"/>
        <v>Vila-Real</v>
      </c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44">
        <f>AO293+1</f>
        <v>195</v>
      </c>
      <c r="AP294" s="116" t="s">
        <v>195</v>
      </c>
      <c r="AQ294" s="106"/>
    </row>
    <row r="295" spans="2:43" ht="11.25">
      <c r="B295" s="102" t="str">
        <f t="shared" si="10"/>
        <v>Liiria</v>
      </c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44">
        <f>AO294+1</f>
        <v>196</v>
      </c>
      <c r="AP295" s="116" t="s">
        <v>154</v>
      </c>
      <c r="AQ295" s="106"/>
    </row>
    <row r="296" spans="2:43" ht="11.25">
      <c r="B296" s="102" t="str">
        <f t="shared" si="10"/>
        <v>Hellin</v>
      </c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44">
        <f>AO295+1</f>
        <v>197</v>
      </c>
      <c r="AP296" s="116" t="s">
        <v>156</v>
      </c>
      <c r="AQ296" s="106"/>
    </row>
    <row r="297" spans="2:43" ht="11.25">
      <c r="B297" s="102" t="str">
        <f t="shared" si="10"/>
        <v>Horiuela</v>
      </c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44">
        <f>AO296+1</f>
        <v>198</v>
      </c>
      <c r="AP297" s="116" t="s">
        <v>112</v>
      </c>
      <c r="AQ297" s="106"/>
    </row>
    <row r="298" spans="2:43" ht="11.25">
      <c r="B298" s="102" t="str">
        <f t="shared" si="10"/>
        <v>Caravaca</v>
      </c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</row>
    <row r="299" spans="2:43" ht="11.25">
      <c r="B299" s="102" t="str">
        <f t="shared" si="10"/>
        <v>Lorca</v>
      </c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</row>
    <row r="300" spans="2:43" ht="11.25">
      <c r="B300" s="102" t="str">
        <f t="shared" si="10"/>
        <v>Motril</v>
      </c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</row>
    <row r="301" spans="2:43" ht="11.25">
      <c r="B301" s="148" t="str">
        <f t="shared" si="10"/>
        <v>Coin</v>
      </c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</row>
    <row r="302" spans="2:43" ht="11.25">
      <c r="B302" s="102" t="str">
        <f t="shared" si="10"/>
        <v>Ecija</v>
      </c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</row>
    <row r="303" spans="2:43" ht="11.25">
      <c r="B303" s="102" t="str">
        <f t="shared" si="10"/>
        <v>Alcalà La Real</v>
      </c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</row>
    <row r="304" spans="2:43" ht="11.25">
      <c r="B304" s="102" t="str">
        <f t="shared" si="10"/>
        <v>Circuito De Navarra</v>
      </c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</row>
    <row r="305" spans="2:43" ht="11.25">
      <c r="B305" s="102" t="str">
        <f t="shared" si="10"/>
        <v>Vialla Diego</v>
      </c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</row>
    <row r="306" spans="2:43" ht="11.25">
      <c r="B306" s="102" t="str">
        <f t="shared" si="10"/>
        <v>Suances</v>
      </c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</row>
    <row r="307" spans="2:43" ht="11.25">
      <c r="B307" s="102" t="str">
        <f t="shared" si="10"/>
        <v>Caso/Parque Nat.</v>
      </c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</row>
    <row r="308" spans="2:43" ht="11.25">
      <c r="B308" s="102" t="str">
        <f t="shared" si="10"/>
        <v>Corvera De Asturias</v>
      </c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</row>
    <row r="309" spans="2:43" ht="11.25">
      <c r="B309" s="102" t="str">
        <f t="shared" si="10"/>
        <v>Arroyomolinos</v>
      </c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</row>
    <row r="310" spans="2:43" ht="11.25">
      <c r="B310" s="102" t="e">
        <f>#REF!</f>
        <v>#REF!</v>
      </c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</row>
    <row r="311" spans="2:43" ht="11.25">
      <c r="B311" s="102" t="e">
        <f>#REF!</f>
        <v>#REF!</v>
      </c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</row>
    <row r="312" spans="2:43" ht="11.25">
      <c r="B312" s="102" t="e">
        <f>#REF!</f>
        <v>#REF!</v>
      </c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</row>
    <row r="313" spans="2:43" ht="11.25">
      <c r="B313" s="102" t="e">
        <f>#REF!</f>
        <v>#REF!</v>
      </c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</row>
    <row r="314" spans="2:43" ht="11.25">
      <c r="B314" s="102" t="e">
        <f>#REF!</f>
        <v>#REF!</v>
      </c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</row>
    <row r="315" spans="2:43" ht="11.25">
      <c r="B315" s="102" t="e">
        <f>#REF!</f>
        <v>#REF!</v>
      </c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</row>
    <row r="316" spans="2:43" ht="11.25">
      <c r="B316" s="102" t="e">
        <f>#REF!</f>
        <v>#REF!</v>
      </c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</row>
    <row r="317" spans="2:43" ht="11.25">
      <c r="B317" s="102" t="e">
        <f>#REF!</f>
        <v>#REF!</v>
      </c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</row>
    <row r="318" spans="2:43" ht="11.25">
      <c r="B318" s="102" t="e">
        <f>#REF!</f>
        <v>#REF!</v>
      </c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</row>
    <row r="319" spans="2:43" ht="11.25">
      <c r="B319" s="102" t="e">
        <f>#REF!</f>
        <v>#REF!</v>
      </c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</row>
    <row r="320" spans="2:43" ht="11.25">
      <c r="B320" s="102" t="e">
        <f>#REF!</f>
        <v>#REF!</v>
      </c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</row>
    <row r="321" spans="13:43" ht="11.25"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</row>
    <row r="322" spans="13:43" ht="11.25"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</row>
    <row r="323" spans="13:43" ht="11.25"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</row>
    <row r="324" spans="13:43" ht="11.25"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</row>
    <row r="325" spans="13:43" ht="11.25"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</row>
    <row r="326" spans="13:43" ht="11.25"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</row>
    <row r="327" spans="13:43" ht="11.25"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</row>
    <row r="328" spans="13:43" ht="11.25"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</row>
    <row r="329" spans="13:43" ht="11.25"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</row>
    <row r="330" spans="13:43" ht="11.25"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</row>
    <row r="331" spans="13:43" ht="11.25"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</row>
  </sheetData>
  <sheetProtection password="CE60" sheet="1" objects="1" scenarios="1"/>
  <mergeCells count="5">
    <mergeCell ref="U3:U23"/>
    <mergeCell ref="P1:P2"/>
    <mergeCell ref="A1:A2"/>
    <mergeCell ref="B1:E1"/>
    <mergeCell ref="U1:U2"/>
  </mergeCells>
  <conditionalFormatting sqref="I3:I23">
    <cfRule type="cellIs" priority="1" dxfId="0" operator="equal" stopIfTrue="1">
      <formula>"pianeggiante"</formula>
    </cfRule>
    <cfRule type="cellIs" priority="2" dxfId="1" operator="equal" stopIfTrue="1">
      <formula>"media montagna"</formula>
    </cfRule>
    <cfRule type="cellIs" priority="3" dxfId="2" operator="equal" stopIfTrue="1">
      <formula>"alta montagna"</formula>
    </cfRule>
  </conditionalFormatting>
  <conditionalFormatting sqref="F3:F23 E4:E23">
    <cfRule type="cellIs" priority="4" dxfId="3" operator="equal" stopIfTrue="1">
      <formula>"Liguria"</formula>
    </cfRule>
    <cfRule type="cellIs" priority="5" dxfId="4" operator="equal" stopIfTrue="1">
      <formula>"Toscana"</formula>
    </cfRule>
    <cfRule type="cellIs" priority="6" dxfId="5" operator="equal" stopIfTrue="1">
      <formula>"Veneto"</formula>
    </cfRule>
  </conditionalFormatting>
  <conditionalFormatting sqref="J3 J5:J23">
    <cfRule type="cellIs" priority="7" dxfId="5" operator="equal" stopIfTrue="1">
      <formula>"pianura"</formula>
    </cfRule>
    <cfRule type="cellIs" priority="8" dxfId="6" operator="equal" stopIfTrue="1">
      <formula>"in salita"</formula>
    </cfRule>
    <cfRule type="cellIs" priority="9" dxfId="7" operator="equal" stopIfTrue="1">
      <formula>"salitella"</formula>
    </cfRule>
  </conditionalFormatting>
  <conditionalFormatting sqref="J4">
    <cfRule type="cellIs" priority="10" dxfId="5" operator="equal" stopIfTrue="1">
      <formula>"pianura"</formula>
    </cfRule>
    <cfRule type="cellIs" priority="11" dxfId="6" operator="equal" stopIfTrue="1">
      <formula>"in salita"</formula>
    </cfRule>
    <cfRule type="cellIs" priority="12" dxfId="3" operator="equal" stopIfTrue="1">
      <formula>"salitella"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92"/>
  <sheetViews>
    <sheetView workbookViewId="0" topLeftCell="A62">
      <selection activeCell="B70" sqref="B70"/>
    </sheetView>
  </sheetViews>
  <sheetFormatPr defaultColWidth="9.140625" defaultRowHeight="12.75"/>
  <cols>
    <col min="2" max="2" width="61.28125" style="0" customWidth="1"/>
    <col min="5" max="5" width="46.421875" style="0" customWidth="1"/>
  </cols>
  <sheetData>
    <row r="2" ht="15">
      <c r="B2" s="179" t="s">
        <v>575</v>
      </c>
    </row>
    <row r="3" spans="2:5" ht="15">
      <c r="B3" s="180" t="s">
        <v>576</v>
      </c>
      <c r="E3" t="s">
        <v>642</v>
      </c>
    </row>
    <row r="4" ht="15">
      <c r="B4" s="181" t="s">
        <v>577</v>
      </c>
    </row>
    <row r="5" spans="2:5" ht="18">
      <c r="B5" s="182">
        <v>2</v>
      </c>
      <c r="D5">
        <v>1</v>
      </c>
      <c r="E5" t="s">
        <v>643</v>
      </c>
    </row>
    <row r="6" spans="2:5" ht="15">
      <c r="B6" s="179" t="s">
        <v>578</v>
      </c>
      <c r="E6" t="s">
        <v>644</v>
      </c>
    </row>
    <row r="7" spans="2:5" ht="15">
      <c r="B7" s="180" t="s">
        <v>579</v>
      </c>
      <c r="D7">
        <v>2</v>
      </c>
      <c r="E7" t="s">
        <v>645</v>
      </c>
    </row>
    <row r="8" spans="2:5" ht="15">
      <c r="B8" s="181" t="s">
        <v>580</v>
      </c>
      <c r="E8" t="s">
        <v>644</v>
      </c>
    </row>
    <row r="9" spans="2:5" ht="18">
      <c r="B9" s="182">
        <v>3</v>
      </c>
      <c r="D9">
        <v>3</v>
      </c>
      <c r="E9" t="s">
        <v>646</v>
      </c>
    </row>
    <row r="10" spans="2:5" ht="15">
      <c r="B10" s="179" t="s">
        <v>581</v>
      </c>
      <c r="E10" t="s">
        <v>644</v>
      </c>
    </row>
    <row r="11" spans="2:5" ht="15">
      <c r="B11" s="180" t="s">
        <v>582</v>
      </c>
      <c r="D11">
        <v>4</v>
      </c>
      <c r="E11" t="s">
        <v>647</v>
      </c>
    </row>
    <row r="12" spans="2:5" ht="15">
      <c r="B12" s="181" t="s">
        <v>583</v>
      </c>
      <c r="E12" t="s">
        <v>644</v>
      </c>
    </row>
    <row r="13" spans="2:5" ht="18">
      <c r="B13" s="182">
        <v>4</v>
      </c>
      <c r="D13">
        <v>5</v>
      </c>
      <c r="E13" t="s">
        <v>648</v>
      </c>
    </row>
    <row r="14" spans="2:5" ht="15">
      <c r="B14" s="179" t="s">
        <v>584</v>
      </c>
      <c r="E14" t="s">
        <v>644</v>
      </c>
    </row>
    <row r="15" spans="2:5" ht="15">
      <c r="B15" s="180" t="s">
        <v>585</v>
      </c>
      <c r="D15">
        <v>6</v>
      </c>
      <c r="E15" t="s">
        <v>649</v>
      </c>
    </row>
    <row r="16" spans="2:5" ht="15">
      <c r="B16" s="181" t="s">
        <v>586</v>
      </c>
      <c r="E16" t="s">
        <v>644</v>
      </c>
    </row>
    <row r="17" spans="2:5" ht="18">
      <c r="B17" s="182">
        <v>5</v>
      </c>
      <c r="D17">
        <v>7</v>
      </c>
      <c r="E17" t="s">
        <v>650</v>
      </c>
    </row>
    <row r="18" spans="2:5" ht="15">
      <c r="B18" s="179" t="s">
        <v>587</v>
      </c>
      <c r="E18" t="s">
        <v>644</v>
      </c>
    </row>
    <row r="19" spans="2:5" ht="15">
      <c r="B19" s="180" t="s">
        <v>588</v>
      </c>
      <c r="D19">
        <v>8</v>
      </c>
      <c r="E19" t="s">
        <v>651</v>
      </c>
    </row>
    <row r="20" spans="2:5" ht="15">
      <c r="B20" s="181" t="s">
        <v>589</v>
      </c>
      <c r="E20" t="s">
        <v>644</v>
      </c>
    </row>
    <row r="21" spans="2:5" ht="18">
      <c r="B21" s="182">
        <v>6</v>
      </c>
      <c r="D21">
        <v>9</v>
      </c>
      <c r="E21" t="s">
        <v>652</v>
      </c>
    </row>
    <row r="22" spans="2:5" ht="15">
      <c r="B22" s="179" t="s">
        <v>590</v>
      </c>
      <c r="E22" t="s">
        <v>644</v>
      </c>
    </row>
    <row r="23" spans="2:5" ht="15">
      <c r="B23" s="180" t="s">
        <v>591</v>
      </c>
      <c r="D23">
        <v>10</v>
      </c>
      <c r="E23" t="s">
        <v>653</v>
      </c>
    </row>
    <row r="24" spans="2:5" ht="15">
      <c r="B24" s="181" t="s">
        <v>592</v>
      </c>
      <c r="E24" t="s">
        <v>644</v>
      </c>
    </row>
    <row r="25" spans="2:5" ht="18">
      <c r="B25" s="182">
        <v>7</v>
      </c>
      <c r="D25">
        <v>11</v>
      </c>
      <c r="E25" t="s">
        <v>654</v>
      </c>
    </row>
    <row r="26" spans="2:5" ht="15">
      <c r="B26" s="179" t="s">
        <v>593</v>
      </c>
      <c r="E26" t="s">
        <v>644</v>
      </c>
    </row>
    <row r="27" spans="2:5" ht="15">
      <c r="B27" s="180" t="s">
        <v>594</v>
      </c>
      <c r="D27">
        <v>12</v>
      </c>
      <c r="E27" t="s">
        <v>655</v>
      </c>
    </row>
    <row r="28" spans="2:5" ht="15">
      <c r="B28" s="181" t="s">
        <v>595</v>
      </c>
      <c r="E28" t="s">
        <v>644</v>
      </c>
    </row>
    <row r="29" spans="2:5" ht="18">
      <c r="B29" s="182">
        <v>8</v>
      </c>
      <c r="D29">
        <v>13</v>
      </c>
      <c r="E29" t="s">
        <v>656</v>
      </c>
    </row>
    <row r="30" spans="2:5" ht="15">
      <c r="B30" s="179" t="s">
        <v>596</v>
      </c>
      <c r="E30" t="s">
        <v>644</v>
      </c>
    </row>
    <row r="31" spans="2:5" ht="15">
      <c r="B31" s="180" t="s">
        <v>597</v>
      </c>
      <c r="D31">
        <v>14</v>
      </c>
      <c r="E31" t="s">
        <v>657</v>
      </c>
    </row>
    <row r="32" spans="2:5" ht="15">
      <c r="B32" s="181" t="s">
        <v>598</v>
      </c>
      <c r="E32" t="s">
        <v>644</v>
      </c>
    </row>
    <row r="33" spans="2:5" ht="18">
      <c r="B33" s="182">
        <v>9</v>
      </c>
      <c r="D33">
        <v>15</v>
      </c>
      <c r="E33" t="s">
        <v>658</v>
      </c>
    </row>
    <row r="34" spans="2:5" ht="15">
      <c r="B34" s="179" t="s">
        <v>599</v>
      </c>
      <c r="E34" t="s">
        <v>644</v>
      </c>
    </row>
    <row r="35" spans="2:5" ht="15">
      <c r="B35" s="180" t="s">
        <v>600</v>
      </c>
      <c r="D35">
        <v>16</v>
      </c>
      <c r="E35" t="s">
        <v>659</v>
      </c>
    </row>
    <row r="36" spans="2:5" ht="15">
      <c r="B36" s="181" t="s">
        <v>601</v>
      </c>
      <c r="E36" t="s">
        <v>644</v>
      </c>
    </row>
    <row r="37" spans="2:5" ht="18">
      <c r="B37" s="182">
        <v>10</v>
      </c>
      <c r="D37">
        <v>17</v>
      </c>
      <c r="E37" t="s">
        <v>660</v>
      </c>
    </row>
    <row r="38" spans="2:5" ht="15">
      <c r="B38" s="179" t="s">
        <v>602</v>
      </c>
      <c r="E38" t="s">
        <v>644</v>
      </c>
    </row>
    <row r="39" spans="2:5" ht="15">
      <c r="B39" s="180" t="s">
        <v>603</v>
      </c>
      <c r="D39">
        <v>18</v>
      </c>
      <c r="E39" t="s">
        <v>661</v>
      </c>
    </row>
    <row r="40" spans="2:5" ht="15">
      <c r="B40" s="181" t="s">
        <v>604</v>
      </c>
      <c r="E40" t="s">
        <v>644</v>
      </c>
    </row>
    <row r="41" spans="2:5" ht="18">
      <c r="B41" s="182" t="s">
        <v>333</v>
      </c>
      <c r="D41">
        <v>19</v>
      </c>
      <c r="E41" t="s">
        <v>662</v>
      </c>
    </row>
    <row r="42" spans="2:5" ht="15">
      <c r="B42" s="179" t="s">
        <v>605</v>
      </c>
      <c r="E42" t="s">
        <v>663</v>
      </c>
    </row>
    <row r="43" spans="2:5" ht="15">
      <c r="B43" s="180" t="s">
        <v>606</v>
      </c>
      <c r="D43">
        <v>20</v>
      </c>
      <c r="E43" t="s">
        <v>664</v>
      </c>
    </row>
    <row r="44" spans="2:5" ht="15">
      <c r="B44" s="181" t="s">
        <v>607</v>
      </c>
      <c r="E44" t="s">
        <v>663</v>
      </c>
    </row>
    <row r="45" spans="2:5" ht="18">
      <c r="B45" s="182">
        <v>11</v>
      </c>
      <c r="D45">
        <v>21</v>
      </c>
      <c r="E45" t="s">
        <v>665</v>
      </c>
    </row>
    <row r="46" spans="2:5" ht="15">
      <c r="B46" s="179" t="s">
        <v>608</v>
      </c>
      <c r="E46" t="s">
        <v>663</v>
      </c>
    </row>
    <row r="47" spans="2:5" ht="15">
      <c r="B47" s="180" t="s">
        <v>609</v>
      </c>
      <c r="D47">
        <v>22</v>
      </c>
      <c r="E47" t="s">
        <v>666</v>
      </c>
    </row>
    <row r="48" spans="2:5" ht="15">
      <c r="B48" s="181" t="s">
        <v>610</v>
      </c>
      <c r="E48" t="s">
        <v>663</v>
      </c>
    </row>
    <row r="49" ht="18">
      <c r="B49" s="182">
        <v>12</v>
      </c>
    </row>
    <row r="50" ht="15">
      <c r="B50" s="179" t="s">
        <v>611</v>
      </c>
    </row>
    <row r="51" ht="15">
      <c r="B51" s="180" t="s">
        <v>612</v>
      </c>
    </row>
    <row r="52" ht="15">
      <c r="B52" s="181" t="s">
        <v>613</v>
      </c>
    </row>
    <row r="53" ht="18">
      <c r="B53" s="182">
        <v>13</v>
      </c>
    </row>
    <row r="54" ht="15">
      <c r="B54" s="179" t="s">
        <v>614</v>
      </c>
    </row>
    <row r="55" ht="15">
      <c r="B55" s="180" t="s">
        <v>615</v>
      </c>
    </row>
    <row r="56" ht="15">
      <c r="B56" s="181" t="s">
        <v>616</v>
      </c>
    </row>
    <row r="57" ht="18">
      <c r="B57" s="182">
        <v>14</v>
      </c>
    </row>
    <row r="58" ht="15">
      <c r="B58" s="179" t="s">
        <v>617</v>
      </c>
    </row>
    <row r="59" ht="15">
      <c r="B59" s="180" t="s">
        <v>618</v>
      </c>
    </row>
    <row r="60" ht="15">
      <c r="B60" s="181" t="s">
        <v>619</v>
      </c>
    </row>
    <row r="61" ht="18">
      <c r="B61" s="182">
        <v>15</v>
      </c>
    </row>
    <row r="62" ht="15">
      <c r="B62" s="179" t="s">
        <v>620</v>
      </c>
    </row>
    <row r="63" ht="15">
      <c r="B63" s="180" t="s">
        <v>621</v>
      </c>
    </row>
    <row r="64" ht="15">
      <c r="B64" s="181" t="s">
        <v>622</v>
      </c>
    </row>
    <row r="65" ht="18">
      <c r="B65" s="182">
        <v>16</v>
      </c>
    </row>
    <row r="66" ht="15">
      <c r="B66" s="179" t="s">
        <v>623</v>
      </c>
    </row>
    <row r="67" ht="15">
      <c r="B67" s="180" t="s">
        <v>624</v>
      </c>
    </row>
    <row r="68" ht="15">
      <c r="B68" s="181" t="s">
        <v>625</v>
      </c>
    </row>
    <row r="69" ht="18">
      <c r="B69" s="182" t="s">
        <v>333</v>
      </c>
    </row>
    <row r="70" ht="15">
      <c r="B70" s="179" t="s">
        <v>626</v>
      </c>
    </row>
    <row r="71" ht="15">
      <c r="B71" s="180" t="s">
        <v>606</v>
      </c>
    </row>
    <row r="72" ht="15">
      <c r="B72" s="181" t="s">
        <v>607</v>
      </c>
    </row>
    <row r="73" ht="18">
      <c r="B73" s="182">
        <v>17</v>
      </c>
    </row>
    <row r="74" ht="15">
      <c r="B74" s="179" t="s">
        <v>627</v>
      </c>
    </row>
    <row r="75" ht="15">
      <c r="B75" s="180" t="s">
        <v>628</v>
      </c>
    </row>
    <row r="76" ht="15">
      <c r="B76" s="181" t="s">
        <v>629</v>
      </c>
    </row>
    <row r="77" ht="18">
      <c r="B77" s="182">
        <v>18</v>
      </c>
    </row>
    <row r="78" ht="15">
      <c r="B78" s="179" t="s">
        <v>630</v>
      </c>
    </row>
    <row r="79" ht="15">
      <c r="B79" s="180" t="s">
        <v>631</v>
      </c>
    </row>
    <row r="80" ht="15">
      <c r="B80" s="181" t="s">
        <v>632</v>
      </c>
    </row>
    <row r="81" ht="18">
      <c r="B81" s="182">
        <v>19</v>
      </c>
    </row>
    <row r="82" ht="15">
      <c r="B82" s="179" t="s">
        <v>633</v>
      </c>
    </row>
    <row r="83" ht="15">
      <c r="B83" s="180" t="s">
        <v>634</v>
      </c>
    </row>
    <row r="84" ht="15">
      <c r="B84" s="181" t="s">
        <v>635</v>
      </c>
    </row>
    <row r="85" ht="18">
      <c r="B85" s="182">
        <v>20</v>
      </c>
    </row>
    <row r="86" ht="15">
      <c r="B86" s="179" t="s">
        <v>636</v>
      </c>
    </row>
    <row r="87" ht="15">
      <c r="B87" s="180" t="s">
        <v>637</v>
      </c>
    </row>
    <row r="88" ht="15">
      <c r="B88" s="181" t="s">
        <v>638</v>
      </c>
    </row>
    <row r="89" ht="18">
      <c r="B89" s="182">
        <v>21</v>
      </c>
    </row>
    <row r="90" ht="15">
      <c r="B90" s="179" t="s">
        <v>639</v>
      </c>
    </row>
    <row r="91" ht="15">
      <c r="B91" s="180" t="s">
        <v>640</v>
      </c>
    </row>
    <row r="92" ht="15">
      <c r="B92" s="181" t="s">
        <v>641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22"/>
  <sheetViews>
    <sheetView workbookViewId="0" topLeftCell="A124">
      <selection activeCell="A144" sqref="A144"/>
    </sheetView>
  </sheetViews>
  <sheetFormatPr defaultColWidth="9.140625" defaultRowHeight="12.75"/>
  <cols>
    <col min="1" max="1" width="59.00390625" style="0" customWidth="1"/>
  </cols>
  <sheetData>
    <row r="1" ht="26.25">
      <c r="A1" s="183" t="s">
        <v>773</v>
      </c>
    </row>
    <row r="2" ht="15">
      <c r="A2" s="184" t="s">
        <v>338</v>
      </c>
    </row>
    <row r="3" ht="12.75">
      <c r="A3" s="185"/>
    </row>
    <row r="4" ht="14.25">
      <c r="A4" s="186" t="s">
        <v>774</v>
      </c>
    </row>
    <row r="5" ht="14.25">
      <c r="A5" s="186" t="s">
        <v>775</v>
      </c>
    </row>
    <row r="6" ht="14.25">
      <c r="A6" s="186" t="s">
        <v>776</v>
      </c>
    </row>
    <row r="7" ht="14.25">
      <c r="A7" s="186" t="s">
        <v>777</v>
      </c>
    </row>
    <row r="8" ht="14.25">
      <c r="A8" s="186" t="s">
        <v>778</v>
      </c>
    </row>
    <row r="9" ht="14.25">
      <c r="A9" s="186" t="s">
        <v>779</v>
      </c>
    </row>
    <row r="10" ht="14.25">
      <c r="A10" s="186" t="s">
        <v>780</v>
      </c>
    </row>
    <row r="11" ht="14.25">
      <c r="A11" s="186" t="s">
        <v>781</v>
      </c>
    </row>
    <row r="12" ht="14.25">
      <c r="A12" s="186" t="s">
        <v>782</v>
      </c>
    </row>
    <row r="13" ht="15">
      <c r="A13" s="184" t="s">
        <v>558</v>
      </c>
    </row>
    <row r="14" ht="14.25">
      <c r="A14" s="186" t="s">
        <v>783</v>
      </c>
    </row>
    <row r="15" ht="14.25">
      <c r="A15" s="186" t="s">
        <v>784</v>
      </c>
    </row>
    <row r="16" ht="14.25">
      <c r="A16" s="186" t="s">
        <v>785</v>
      </c>
    </row>
    <row r="17" ht="14.25">
      <c r="A17" s="186" t="s">
        <v>786</v>
      </c>
    </row>
    <row r="18" ht="14.25">
      <c r="A18" s="186" t="s">
        <v>787</v>
      </c>
    </row>
    <row r="19" ht="14.25">
      <c r="A19" s="186" t="s">
        <v>788</v>
      </c>
    </row>
    <row r="20" ht="14.25">
      <c r="A20" s="186" t="s">
        <v>789</v>
      </c>
    </row>
    <row r="21" ht="14.25">
      <c r="A21" s="186" t="s">
        <v>790</v>
      </c>
    </row>
    <row r="22" ht="14.25">
      <c r="A22" s="186" t="s">
        <v>791</v>
      </c>
    </row>
    <row r="23" ht="15">
      <c r="A23" s="184" t="s">
        <v>792</v>
      </c>
    </row>
    <row r="24" ht="14.25">
      <c r="A24" s="186" t="s">
        <v>793</v>
      </c>
    </row>
    <row r="25" ht="14.25">
      <c r="A25" s="186" t="s">
        <v>794</v>
      </c>
    </row>
    <row r="26" ht="14.25">
      <c r="A26" s="186" t="s">
        <v>795</v>
      </c>
    </row>
    <row r="27" ht="14.25">
      <c r="A27" s="186" t="s">
        <v>796</v>
      </c>
    </row>
    <row r="28" ht="14.25">
      <c r="A28" s="186" t="s">
        <v>797</v>
      </c>
    </row>
    <row r="29" ht="14.25">
      <c r="A29" s="186" t="s">
        <v>798</v>
      </c>
    </row>
    <row r="30" ht="14.25">
      <c r="A30" s="186" t="s">
        <v>799</v>
      </c>
    </row>
    <row r="31" ht="14.25">
      <c r="A31" s="186" t="s">
        <v>800</v>
      </c>
    </row>
    <row r="32" ht="14.25">
      <c r="A32" s="186" t="s">
        <v>801</v>
      </c>
    </row>
    <row r="33" ht="15">
      <c r="A33" s="184" t="s">
        <v>802</v>
      </c>
    </row>
    <row r="34" ht="14.25">
      <c r="A34" s="186" t="s">
        <v>803</v>
      </c>
    </row>
    <row r="35" ht="14.25">
      <c r="A35" s="186" t="s">
        <v>804</v>
      </c>
    </row>
    <row r="36" ht="14.25">
      <c r="A36" s="186" t="s">
        <v>805</v>
      </c>
    </row>
    <row r="37" ht="14.25">
      <c r="A37" s="186" t="s">
        <v>806</v>
      </c>
    </row>
    <row r="38" ht="14.25">
      <c r="A38" s="186" t="s">
        <v>807</v>
      </c>
    </row>
    <row r="39" ht="14.25">
      <c r="A39" s="186" t="s">
        <v>808</v>
      </c>
    </row>
    <row r="40" ht="14.25">
      <c r="A40" s="186" t="s">
        <v>809</v>
      </c>
    </row>
    <row r="41" ht="14.25">
      <c r="A41" s="186" t="s">
        <v>810</v>
      </c>
    </row>
    <row r="42" ht="14.25">
      <c r="A42" s="186" t="s">
        <v>811</v>
      </c>
    </row>
    <row r="43" ht="15">
      <c r="A43" s="184" t="s">
        <v>812</v>
      </c>
    </row>
    <row r="44" ht="14.25">
      <c r="A44" s="186" t="s">
        <v>813</v>
      </c>
    </row>
    <row r="45" ht="14.25">
      <c r="A45" s="186" t="s">
        <v>814</v>
      </c>
    </row>
    <row r="46" ht="14.25">
      <c r="A46" s="186" t="s">
        <v>815</v>
      </c>
    </row>
    <row r="47" ht="14.25">
      <c r="A47" s="186" t="s">
        <v>816</v>
      </c>
    </row>
    <row r="48" ht="14.25">
      <c r="A48" s="186" t="s">
        <v>817</v>
      </c>
    </row>
    <row r="49" ht="14.25">
      <c r="A49" s="186" t="s">
        <v>818</v>
      </c>
    </row>
    <row r="50" ht="14.25">
      <c r="A50" s="186" t="s">
        <v>819</v>
      </c>
    </row>
    <row r="51" ht="14.25">
      <c r="A51" s="186" t="s">
        <v>820</v>
      </c>
    </row>
    <row r="52" ht="14.25">
      <c r="A52" s="186" t="s">
        <v>821</v>
      </c>
    </row>
    <row r="53" ht="15">
      <c r="A53" s="184" t="s">
        <v>822</v>
      </c>
    </row>
    <row r="54" ht="14.25">
      <c r="A54" s="186" t="s">
        <v>823</v>
      </c>
    </row>
    <row r="55" ht="14.25">
      <c r="A55" s="186" t="s">
        <v>824</v>
      </c>
    </row>
    <row r="56" ht="14.25">
      <c r="A56" s="186" t="s">
        <v>825</v>
      </c>
    </row>
    <row r="57" ht="14.25">
      <c r="A57" s="186" t="s">
        <v>826</v>
      </c>
    </row>
    <row r="58" ht="14.25">
      <c r="A58" s="186" t="s">
        <v>827</v>
      </c>
    </row>
    <row r="59" ht="14.25">
      <c r="A59" s="186" t="s">
        <v>828</v>
      </c>
    </row>
    <row r="60" ht="14.25">
      <c r="A60" s="186" t="s">
        <v>829</v>
      </c>
    </row>
    <row r="61" ht="14.25">
      <c r="A61" s="186" t="s">
        <v>830</v>
      </c>
    </row>
    <row r="62" ht="14.25">
      <c r="A62" s="186" t="s">
        <v>831</v>
      </c>
    </row>
    <row r="63" ht="15">
      <c r="A63" s="184" t="s">
        <v>557</v>
      </c>
    </row>
    <row r="64" ht="14.25">
      <c r="A64" s="186" t="s">
        <v>832</v>
      </c>
    </row>
    <row r="65" ht="14.25">
      <c r="A65" s="186" t="s">
        <v>833</v>
      </c>
    </row>
    <row r="66" ht="14.25">
      <c r="A66" s="186" t="s">
        <v>834</v>
      </c>
    </row>
    <row r="67" ht="14.25">
      <c r="A67" s="186" t="s">
        <v>835</v>
      </c>
    </row>
    <row r="68" ht="14.25">
      <c r="A68" s="186" t="s">
        <v>836</v>
      </c>
    </row>
    <row r="69" ht="14.25">
      <c r="A69" s="186" t="s">
        <v>837</v>
      </c>
    </row>
    <row r="70" ht="14.25">
      <c r="A70" s="186" t="s">
        <v>838</v>
      </c>
    </row>
    <row r="71" ht="14.25">
      <c r="A71" s="186" t="s">
        <v>839</v>
      </c>
    </row>
    <row r="72" ht="14.25">
      <c r="A72" s="186" t="s">
        <v>840</v>
      </c>
    </row>
    <row r="73" ht="15">
      <c r="A73" s="184" t="s">
        <v>75</v>
      </c>
    </row>
    <row r="74" ht="14.25">
      <c r="A74" s="186" t="s">
        <v>841</v>
      </c>
    </row>
    <row r="75" ht="14.25">
      <c r="A75" s="186" t="s">
        <v>842</v>
      </c>
    </row>
    <row r="76" ht="14.25">
      <c r="A76" s="186" t="s">
        <v>843</v>
      </c>
    </row>
    <row r="77" ht="14.25">
      <c r="A77" s="186" t="s">
        <v>844</v>
      </c>
    </row>
    <row r="78" ht="14.25">
      <c r="A78" s="186" t="s">
        <v>845</v>
      </c>
    </row>
    <row r="79" ht="14.25">
      <c r="A79" s="186" t="s">
        <v>846</v>
      </c>
    </row>
    <row r="80" ht="14.25">
      <c r="A80" s="186" t="s">
        <v>847</v>
      </c>
    </row>
    <row r="81" ht="14.25">
      <c r="A81" s="186" t="s">
        <v>848</v>
      </c>
    </row>
    <row r="82" ht="14.25">
      <c r="A82" s="186" t="s">
        <v>849</v>
      </c>
    </row>
    <row r="83" ht="15">
      <c r="A83" s="184" t="s">
        <v>850</v>
      </c>
    </row>
    <row r="84" ht="14.25">
      <c r="A84" s="186" t="s">
        <v>851</v>
      </c>
    </row>
    <row r="85" ht="14.25">
      <c r="A85" s="186" t="s">
        <v>852</v>
      </c>
    </row>
    <row r="86" ht="14.25">
      <c r="A86" s="186" t="s">
        <v>853</v>
      </c>
    </row>
    <row r="87" ht="14.25">
      <c r="A87" s="186" t="s">
        <v>854</v>
      </c>
    </row>
    <row r="88" ht="14.25">
      <c r="A88" s="186" t="s">
        <v>855</v>
      </c>
    </row>
    <row r="89" ht="14.25">
      <c r="A89" s="186" t="s">
        <v>856</v>
      </c>
    </row>
    <row r="90" ht="14.25">
      <c r="A90" s="186" t="s">
        <v>857</v>
      </c>
    </row>
    <row r="91" ht="14.25">
      <c r="A91" s="186" t="s">
        <v>858</v>
      </c>
    </row>
    <row r="92" ht="14.25">
      <c r="A92" s="186" t="s">
        <v>859</v>
      </c>
    </row>
    <row r="93" ht="15">
      <c r="A93" s="184" t="s">
        <v>860</v>
      </c>
    </row>
    <row r="94" ht="14.25">
      <c r="A94" s="186" t="s">
        <v>861</v>
      </c>
    </row>
    <row r="95" ht="14.25">
      <c r="A95" s="186" t="s">
        <v>862</v>
      </c>
    </row>
    <row r="96" ht="14.25">
      <c r="A96" s="186" t="s">
        <v>863</v>
      </c>
    </row>
    <row r="97" ht="14.25">
      <c r="A97" s="186" t="s">
        <v>864</v>
      </c>
    </row>
    <row r="98" ht="14.25">
      <c r="A98" s="186" t="s">
        <v>865</v>
      </c>
    </row>
    <row r="99" ht="14.25">
      <c r="A99" s="186" t="s">
        <v>866</v>
      </c>
    </row>
    <row r="100" ht="14.25">
      <c r="A100" s="186" t="s">
        <v>867</v>
      </c>
    </row>
    <row r="101" ht="14.25">
      <c r="A101" s="186" t="s">
        <v>868</v>
      </c>
    </row>
    <row r="102" ht="14.25">
      <c r="A102" s="186" t="s">
        <v>869</v>
      </c>
    </row>
    <row r="103" ht="15">
      <c r="A103" s="184" t="s">
        <v>870</v>
      </c>
    </row>
    <row r="104" ht="14.25">
      <c r="A104" s="186" t="s">
        <v>871</v>
      </c>
    </row>
    <row r="105" ht="14.25">
      <c r="A105" s="186" t="s">
        <v>872</v>
      </c>
    </row>
    <row r="106" ht="14.25">
      <c r="A106" s="186" t="s">
        <v>873</v>
      </c>
    </row>
    <row r="107" ht="14.25">
      <c r="A107" s="186" t="s">
        <v>874</v>
      </c>
    </row>
    <row r="108" ht="14.25">
      <c r="A108" s="186" t="s">
        <v>875</v>
      </c>
    </row>
    <row r="109" ht="14.25">
      <c r="A109" s="186" t="s">
        <v>876</v>
      </c>
    </row>
    <row r="110" ht="14.25">
      <c r="A110" s="186" t="s">
        <v>877</v>
      </c>
    </row>
    <row r="111" ht="14.25">
      <c r="A111" s="186" t="s">
        <v>878</v>
      </c>
    </row>
    <row r="112" ht="14.25">
      <c r="A112" s="186" t="s">
        <v>879</v>
      </c>
    </row>
    <row r="113" ht="15">
      <c r="A113" s="184" t="s">
        <v>880</v>
      </c>
    </row>
    <row r="114" ht="14.25">
      <c r="A114" s="186" t="s">
        <v>881</v>
      </c>
    </row>
    <row r="115" ht="14.25">
      <c r="A115" s="186" t="s">
        <v>882</v>
      </c>
    </row>
    <row r="116" ht="14.25">
      <c r="A116" s="186" t="s">
        <v>883</v>
      </c>
    </row>
    <row r="117" ht="14.25">
      <c r="A117" s="186" t="s">
        <v>884</v>
      </c>
    </row>
    <row r="118" ht="14.25">
      <c r="A118" s="186" t="s">
        <v>885</v>
      </c>
    </row>
    <row r="119" ht="14.25">
      <c r="A119" s="186" t="s">
        <v>886</v>
      </c>
    </row>
    <row r="120" ht="14.25">
      <c r="A120" s="186" t="s">
        <v>887</v>
      </c>
    </row>
    <row r="121" ht="14.25">
      <c r="A121" s="186" t="s">
        <v>888</v>
      </c>
    </row>
    <row r="122" ht="14.25">
      <c r="A122" s="186" t="s">
        <v>889</v>
      </c>
    </row>
    <row r="123" ht="15">
      <c r="A123" s="184" t="s">
        <v>569</v>
      </c>
    </row>
    <row r="124" ht="14.25">
      <c r="A124" s="186" t="s">
        <v>890</v>
      </c>
    </row>
    <row r="125" ht="14.25">
      <c r="A125" s="186" t="s">
        <v>891</v>
      </c>
    </row>
    <row r="126" ht="14.25">
      <c r="A126" s="186" t="s">
        <v>892</v>
      </c>
    </row>
    <row r="127" ht="14.25">
      <c r="A127" s="186" t="s">
        <v>893</v>
      </c>
    </row>
    <row r="128" ht="14.25">
      <c r="A128" s="186" t="s">
        <v>894</v>
      </c>
    </row>
    <row r="129" ht="14.25">
      <c r="A129" s="186" t="s">
        <v>895</v>
      </c>
    </row>
    <row r="130" ht="14.25">
      <c r="A130" s="186" t="s">
        <v>896</v>
      </c>
    </row>
    <row r="131" ht="14.25">
      <c r="A131" s="186" t="s">
        <v>897</v>
      </c>
    </row>
    <row r="132" ht="14.25">
      <c r="A132" s="186" t="s">
        <v>898</v>
      </c>
    </row>
    <row r="133" ht="15">
      <c r="A133" s="184" t="s">
        <v>899</v>
      </c>
    </row>
    <row r="134" ht="14.25">
      <c r="A134" s="186" t="s">
        <v>900</v>
      </c>
    </row>
    <row r="135" ht="14.25">
      <c r="A135" s="186" t="s">
        <v>901</v>
      </c>
    </row>
    <row r="136" ht="14.25">
      <c r="A136" s="186" t="s">
        <v>902</v>
      </c>
    </row>
    <row r="137" ht="14.25">
      <c r="A137" s="186" t="s">
        <v>903</v>
      </c>
    </row>
    <row r="138" ht="14.25">
      <c r="A138" s="186" t="s">
        <v>904</v>
      </c>
    </row>
    <row r="139" ht="14.25">
      <c r="A139" s="186" t="s">
        <v>905</v>
      </c>
    </row>
    <row r="140" ht="14.25">
      <c r="A140" s="186" t="s">
        <v>906</v>
      </c>
    </row>
    <row r="141" ht="14.25">
      <c r="A141" s="186" t="s">
        <v>907</v>
      </c>
    </row>
    <row r="142" ht="14.25">
      <c r="A142" s="186" t="s">
        <v>908</v>
      </c>
    </row>
    <row r="143" ht="15">
      <c r="A143" s="184" t="s">
        <v>909</v>
      </c>
    </row>
    <row r="144" ht="14.25">
      <c r="A144" s="186" t="s">
        <v>910</v>
      </c>
    </row>
    <row r="145" ht="14.25">
      <c r="A145" s="186" t="s">
        <v>911</v>
      </c>
    </row>
    <row r="146" ht="14.25">
      <c r="A146" s="186" t="s">
        <v>912</v>
      </c>
    </row>
    <row r="147" ht="14.25">
      <c r="A147" s="186" t="s">
        <v>913</v>
      </c>
    </row>
    <row r="148" ht="14.25">
      <c r="A148" s="186" t="s">
        <v>914</v>
      </c>
    </row>
    <row r="149" ht="14.25">
      <c r="A149" s="186" t="s">
        <v>915</v>
      </c>
    </row>
    <row r="150" ht="14.25">
      <c r="A150" s="186" t="s">
        <v>916</v>
      </c>
    </row>
    <row r="151" ht="14.25">
      <c r="A151" s="186" t="s">
        <v>917</v>
      </c>
    </row>
    <row r="152" ht="14.25">
      <c r="A152" s="186" t="s">
        <v>918</v>
      </c>
    </row>
    <row r="153" ht="15">
      <c r="A153" s="184" t="s">
        <v>564</v>
      </c>
    </row>
    <row r="154" ht="14.25">
      <c r="A154" s="186" t="s">
        <v>919</v>
      </c>
    </row>
    <row r="155" ht="14.25">
      <c r="A155" s="186" t="s">
        <v>920</v>
      </c>
    </row>
    <row r="156" ht="14.25">
      <c r="A156" s="186" t="s">
        <v>921</v>
      </c>
    </row>
    <row r="157" ht="14.25">
      <c r="A157" s="186" t="s">
        <v>922</v>
      </c>
    </row>
    <row r="158" ht="14.25">
      <c r="A158" s="186" t="s">
        <v>923</v>
      </c>
    </row>
    <row r="159" ht="14.25">
      <c r="A159" s="186" t="s">
        <v>924</v>
      </c>
    </row>
    <row r="160" ht="14.25">
      <c r="A160" s="186" t="s">
        <v>925</v>
      </c>
    </row>
    <row r="161" ht="14.25">
      <c r="A161" s="186" t="s">
        <v>926</v>
      </c>
    </row>
    <row r="162" ht="14.25">
      <c r="A162" s="186" t="s">
        <v>927</v>
      </c>
    </row>
    <row r="163" ht="15">
      <c r="A163" s="184" t="s">
        <v>928</v>
      </c>
    </row>
    <row r="164" ht="14.25">
      <c r="A164" s="186" t="s">
        <v>929</v>
      </c>
    </row>
    <row r="165" ht="14.25">
      <c r="A165" s="186" t="s">
        <v>930</v>
      </c>
    </row>
    <row r="166" ht="14.25">
      <c r="A166" s="186" t="s">
        <v>931</v>
      </c>
    </row>
    <row r="167" ht="14.25">
      <c r="A167" s="186" t="s">
        <v>932</v>
      </c>
    </row>
    <row r="168" ht="14.25">
      <c r="A168" s="186" t="s">
        <v>933</v>
      </c>
    </row>
    <row r="169" ht="14.25">
      <c r="A169" s="186" t="s">
        <v>934</v>
      </c>
    </row>
    <row r="170" ht="14.25">
      <c r="A170" s="186" t="s">
        <v>935</v>
      </c>
    </row>
    <row r="171" ht="14.25">
      <c r="A171" s="186" t="s">
        <v>936</v>
      </c>
    </row>
    <row r="172" ht="14.25">
      <c r="A172" s="186" t="s">
        <v>937</v>
      </c>
    </row>
    <row r="173" ht="15">
      <c r="A173" s="184" t="s">
        <v>938</v>
      </c>
    </row>
    <row r="174" ht="14.25">
      <c r="A174" s="186" t="s">
        <v>939</v>
      </c>
    </row>
    <row r="175" ht="14.25">
      <c r="A175" s="186" t="s">
        <v>940</v>
      </c>
    </row>
    <row r="176" ht="14.25">
      <c r="A176" s="186" t="s">
        <v>941</v>
      </c>
    </row>
    <row r="177" ht="14.25">
      <c r="A177" s="186" t="s">
        <v>942</v>
      </c>
    </row>
    <row r="178" ht="14.25">
      <c r="A178" s="186" t="s">
        <v>943</v>
      </c>
    </row>
    <row r="179" ht="14.25">
      <c r="A179" s="186" t="s">
        <v>944</v>
      </c>
    </row>
    <row r="180" ht="14.25">
      <c r="A180" s="186" t="s">
        <v>945</v>
      </c>
    </row>
    <row r="181" ht="14.25">
      <c r="A181" s="186" t="s">
        <v>946</v>
      </c>
    </row>
    <row r="182" ht="14.25">
      <c r="A182" s="186" t="s">
        <v>947</v>
      </c>
    </row>
    <row r="183" ht="15">
      <c r="A183" s="184" t="s">
        <v>948</v>
      </c>
    </row>
    <row r="184" ht="14.25">
      <c r="A184" s="186" t="s">
        <v>949</v>
      </c>
    </row>
    <row r="185" ht="14.25">
      <c r="A185" s="186" t="s">
        <v>950</v>
      </c>
    </row>
    <row r="186" ht="14.25">
      <c r="A186" s="186" t="s">
        <v>951</v>
      </c>
    </row>
    <row r="187" ht="14.25">
      <c r="A187" s="186" t="s">
        <v>952</v>
      </c>
    </row>
    <row r="188" ht="14.25">
      <c r="A188" s="186" t="s">
        <v>953</v>
      </c>
    </row>
    <row r="189" ht="14.25">
      <c r="A189" s="186" t="s">
        <v>954</v>
      </c>
    </row>
    <row r="190" ht="14.25">
      <c r="A190" s="186" t="s">
        <v>955</v>
      </c>
    </row>
    <row r="191" ht="14.25">
      <c r="A191" s="186" t="s">
        <v>956</v>
      </c>
    </row>
    <row r="192" ht="14.25">
      <c r="A192" s="186" t="s">
        <v>957</v>
      </c>
    </row>
    <row r="193" ht="15">
      <c r="A193" s="184" t="s">
        <v>958</v>
      </c>
    </row>
    <row r="194" ht="14.25">
      <c r="A194" s="186" t="s">
        <v>959</v>
      </c>
    </row>
    <row r="195" ht="14.25">
      <c r="A195" s="186" t="s">
        <v>960</v>
      </c>
    </row>
    <row r="196" ht="14.25">
      <c r="A196" s="186" t="s">
        <v>961</v>
      </c>
    </row>
    <row r="197" ht="14.25">
      <c r="A197" s="186" t="s">
        <v>962</v>
      </c>
    </row>
    <row r="198" ht="14.25">
      <c r="A198" s="186" t="s">
        <v>963</v>
      </c>
    </row>
    <row r="199" ht="14.25">
      <c r="A199" s="186" t="s">
        <v>964</v>
      </c>
    </row>
    <row r="200" ht="14.25">
      <c r="A200" s="186" t="s">
        <v>965</v>
      </c>
    </row>
    <row r="201" ht="14.25">
      <c r="A201" s="186" t="s">
        <v>966</v>
      </c>
    </row>
    <row r="202" ht="14.25">
      <c r="A202" s="186" t="s">
        <v>967</v>
      </c>
    </row>
    <row r="203" ht="15">
      <c r="A203" s="184" t="s">
        <v>968</v>
      </c>
    </row>
    <row r="204" ht="14.25">
      <c r="A204" s="186" t="s">
        <v>969</v>
      </c>
    </row>
    <row r="205" ht="14.25">
      <c r="A205" s="186" t="s">
        <v>970</v>
      </c>
    </row>
    <row r="206" ht="14.25">
      <c r="A206" s="186" t="s">
        <v>971</v>
      </c>
    </row>
    <row r="207" ht="14.25">
      <c r="A207" s="186" t="s">
        <v>972</v>
      </c>
    </row>
    <row r="208" ht="14.25">
      <c r="A208" s="186" t="s">
        <v>973</v>
      </c>
    </row>
    <row r="209" ht="14.25">
      <c r="A209" s="186" t="s">
        <v>974</v>
      </c>
    </row>
    <row r="210" ht="14.25">
      <c r="A210" s="186" t="s">
        <v>975</v>
      </c>
    </row>
    <row r="211" ht="14.25">
      <c r="A211" s="186" t="s">
        <v>976</v>
      </c>
    </row>
    <row r="212" ht="14.25">
      <c r="A212" s="186" t="s">
        <v>977</v>
      </c>
    </row>
    <row r="213" ht="15">
      <c r="A213" s="184" t="s">
        <v>570</v>
      </c>
    </row>
    <row r="214" ht="14.25">
      <c r="A214" s="186" t="s">
        <v>978</v>
      </c>
    </row>
    <row r="215" ht="14.25">
      <c r="A215" s="186" t="s">
        <v>979</v>
      </c>
    </row>
    <row r="216" ht="14.25">
      <c r="A216" s="186" t="s">
        <v>980</v>
      </c>
    </row>
    <row r="217" ht="14.25">
      <c r="A217" s="186" t="s">
        <v>981</v>
      </c>
    </row>
    <row r="218" ht="14.25">
      <c r="A218" s="186" t="s">
        <v>982</v>
      </c>
    </row>
    <row r="219" ht="14.25">
      <c r="A219" s="186" t="s">
        <v>983</v>
      </c>
    </row>
    <row r="220" ht="14.25">
      <c r="A220" s="186" t="s">
        <v>984</v>
      </c>
    </row>
    <row r="221" ht="14.25">
      <c r="A221" s="186" t="s">
        <v>985</v>
      </c>
    </row>
    <row r="222" ht="14.25">
      <c r="A222" s="186" t="s">
        <v>986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H1"/>
    </sheetView>
  </sheetViews>
  <sheetFormatPr defaultColWidth="9.140625" defaultRowHeight="12.75"/>
  <cols>
    <col min="1" max="1" width="5.57421875" style="35" customWidth="1"/>
    <col min="2" max="2" width="22.00390625" style="35" customWidth="1"/>
    <col min="3" max="3" width="8.140625" style="35" hidden="1" customWidth="1"/>
    <col min="4" max="4" width="10.28125" style="35" hidden="1" customWidth="1"/>
    <col min="5" max="5" width="25.57421875" style="35" customWidth="1"/>
    <col min="6" max="6" width="7.8515625" style="35" hidden="1" customWidth="1"/>
    <col min="7" max="7" width="10.57421875" style="35" hidden="1" customWidth="1"/>
    <col min="8" max="8" width="6.421875" style="35" customWidth="1"/>
    <col min="9" max="9" width="16.140625" style="35" customWidth="1"/>
    <col min="10" max="10" width="26.140625" style="35" customWidth="1"/>
    <col min="11" max="11" width="23.28125" style="35" customWidth="1"/>
    <col min="12" max="16384" width="9.140625" style="35" customWidth="1"/>
  </cols>
  <sheetData>
    <row r="1" spans="1:11" ht="15" customHeight="1">
      <c r="A1" s="293" t="s">
        <v>1005</v>
      </c>
      <c r="B1" s="293"/>
      <c r="C1" s="293"/>
      <c r="D1" s="293"/>
      <c r="E1" s="293"/>
      <c r="F1" s="293"/>
      <c r="G1" s="293"/>
      <c r="H1" s="293"/>
      <c r="I1" s="49" t="s">
        <v>329</v>
      </c>
      <c r="J1" s="67">
        <f>SUM(H3:H25)</f>
        <v>3329</v>
      </c>
      <c r="K1" s="294" t="s">
        <v>987</v>
      </c>
    </row>
    <row r="2" spans="1:11" ht="19.5" customHeight="1">
      <c r="A2" s="33" t="s">
        <v>16</v>
      </c>
      <c r="B2" s="33" t="s">
        <v>326</v>
      </c>
      <c r="C2" s="33" t="str">
        <f>Archivio!C2</f>
        <v>Naz/PV</v>
      </c>
      <c r="D2" s="33" t="str">
        <f>Archivio!D2</f>
        <v>Naz/Reg.</v>
      </c>
      <c r="E2" s="33" t="s">
        <v>8</v>
      </c>
      <c r="F2" s="33" t="str">
        <f>Archivio!F2</f>
        <v>Naz/PV</v>
      </c>
      <c r="G2" s="33" t="str">
        <f>Archivio!G2</f>
        <v>Naz/Reg.</v>
      </c>
      <c r="H2" s="33" t="str">
        <f>Archivio!H2</f>
        <v>KM</v>
      </c>
      <c r="I2" s="33" t="str">
        <f>Archivio!I2</f>
        <v>tipologia</v>
      </c>
      <c r="J2" s="68" t="s">
        <v>327</v>
      </c>
      <c r="K2" s="294"/>
    </row>
    <row r="3" spans="1:11" ht="19.5" customHeight="1">
      <c r="A3" s="34">
        <f>Archivio!A3</f>
        <v>1</v>
      </c>
      <c r="B3" s="34" t="str">
        <f>Archivio!B3</f>
        <v>Nimes</v>
      </c>
      <c r="C3" s="34">
        <f>Archivio!C3</f>
        <v>0</v>
      </c>
      <c r="D3" s="34">
        <f>Archivio!D3</f>
        <v>0</v>
      </c>
      <c r="E3" s="34" t="str">
        <f>Archivio!E3</f>
        <v>Nimes</v>
      </c>
      <c r="F3" s="34">
        <f>Archivio!F3</f>
        <v>0</v>
      </c>
      <c r="G3" s="34">
        <f>Archivio!G3</f>
        <v>0</v>
      </c>
      <c r="H3" s="34">
        <f>Archivio!H3</f>
        <v>14</v>
      </c>
      <c r="I3" s="34" t="str">
        <f>Archivio!I3</f>
        <v>cronom a squadre</v>
      </c>
      <c r="J3" s="70">
        <v>42966</v>
      </c>
      <c r="K3" s="34" t="str">
        <f>Archivio!O3</f>
        <v>DENNIS Rohan</v>
      </c>
    </row>
    <row r="4" spans="1:11" ht="19.5" customHeight="1">
      <c r="A4" s="34">
        <f>Archivio!A4</f>
        <v>2</v>
      </c>
      <c r="B4" s="34" t="str">
        <f>Archivio!B4</f>
        <v>Nimes</v>
      </c>
      <c r="C4" s="34">
        <f>Archivio!C4</f>
        <v>0</v>
      </c>
      <c r="D4" s="34">
        <f>Archivio!D4</f>
        <v>0</v>
      </c>
      <c r="E4" s="34" t="str">
        <f>Archivio!E4</f>
        <v>Gruissan</v>
      </c>
      <c r="F4" s="34">
        <f>Archivio!F4</f>
        <v>0</v>
      </c>
      <c r="G4" s="34">
        <f>Archivio!G4</f>
        <v>0</v>
      </c>
      <c r="H4" s="34">
        <f>Archivio!H4</f>
        <v>201</v>
      </c>
      <c r="I4" s="34" t="str">
        <f>Archivio!I4</f>
        <v>pianeggiante</v>
      </c>
      <c r="J4" s="70">
        <v>42967</v>
      </c>
      <c r="K4" s="34" t="str">
        <f>Archivio!O4</f>
        <v>LAMPAERT Yves</v>
      </c>
    </row>
    <row r="5" spans="1:12" ht="19.5" customHeight="1">
      <c r="A5" s="34">
        <f>Archivio!A5</f>
        <v>3</v>
      </c>
      <c r="B5" s="34" t="str">
        <f>Archivio!B5</f>
        <v>Prades</v>
      </c>
      <c r="C5" s="34">
        <f>Archivio!C5</f>
        <v>0</v>
      </c>
      <c r="D5" s="34">
        <f>Archivio!D5</f>
        <v>0</v>
      </c>
      <c r="E5" s="34" t="str">
        <f>Archivio!E5</f>
        <v>Andorra La Vella</v>
      </c>
      <c r="F5" s="34">
        <f>Archivio!F5</f>
        <v>0</v>
      </c>
      <c r="G5" s="34">
        <f>Archivio!G5</f>
        <v>0</v>
      </c>
      <c r="H5" s="34">
        <f>Archivio!H5</f>
        <v>158</v>
      </c>
      <c r="I5" s="34" t="str">
        <f>Archivio!I5</f>
        <v>montagna</v>
      </c>
      <c r="J5" s="70">
        <v>42968</v>
      </c>
      <c r="K5" s="34" t="str">
        <f>Archivio!O5</f>
        <v>FROOME Christopher</v>
      </c>
      <c r="L5" s="73"/>
    </row>
    <row r="6" spans="1:11" ht="19.5" customHeight="1">
      <c r="A6" s="37">
        <f>Archivio!A6</f>
        <v>4</v>
      </c>
      <c r="B6" s="34" t="str">
        <f>Archivio!B6</f>
        <v>Escaldes</v>
      </c>
      <c r="C6" s="34">
        <f>Archivio!C6</f>
        <v>0</v>
      </c>
      <c r="D6" s="34">
        <f>Archivio!D6</f>
        <v>0</v>
      </c>
      <c r="E6" s="34" t="str">
        <f>Archivio!E6</f>
        <v>Tarragona</v>
      </c>
      <c r="F6" s="34">
        <f>Archivio!F6</f>
        <v>0</v>
      </c>
      <c r="G6" s="34">
        <f>Archivio!G6</f>
        <v>0</v>
      </c>
      <c r="H6" s="34">
        <f>Archivio!H6</f>
        <v>192</v>
      </c>
      <c r="I6" s="34" t="str">
        <f>Archivio!I6</f>
        <v>pianeggiante</v>
      </c>
      <c r="J6" s="70">
        <v>42969</v>
      </c>
      <c r="K6" s="34" t="str">
        <f>Archivio!O6</f>
        <v>FROOME Christopher</v>
      </c>
    </row>
    <row r="7" spans="1:11" ht="19.5" customHeight="1">
      <c r="A7" s="34">
        <f>Archivio!A7</f>
        <v>5</v>
      </c>
      <c r="B7" s="34" t="str">
        <f>Archivio!B7</f>
        <v>Benicassim</v>
      </c>
      <c r="C7" s="34">
        <f>Archivio!C7</f>
        <v>0</v>
      </c>
      <c r="D7" s="34">
        <f>Archivio!D7</f>
        <v>0</v>
      </c>
      <c r="E7" s="34" t="str">
        <f>Archivio!E7</f>
        <v>Alcossembre</v>
      </c>
      <c r="F7" s="34">
        <f>Archivio!F7</f>
        <v>0</v>
      </c>
      <c r="G7" s="34">
        <f>Archivio!G7</f>
        <v>0</v>
      </c>
      <c r="H7" s="34">
        <f>Archivio!H7</f>
        <v>175</v>
      </c>
      <c r="I7" s="34" t="str">
        <f>Archivio!I7</f>
        <v>media montagna</v>
      </c>
      <c r="J7" s="70">
        <v>42970</v>
      </c>
      <c r="K7" s="34" t="str">
        <f>Archivio!O7</f>
        <v>FROOME Christopher</v>
      </c>
    </row>
    <row r="8" spans="1:11" ht="19.5" customHeight="1">
      <c r="A8" s="34">
        <f>Archivio!A8</f>
        <v>6</v>
      </c>
      <c r="B8" s="34" t="str">
        <f>Archivio!B8</f>
        <v>Vila-Real</v>
      </c>
      <c r="C8" s="34">
        <f>Archivio!C8</f>
        <v>0</v>
      </c>
      <c r="D8" s="34">
        <f>Archivio!D8</f>
        <v>0</v>
      </c>
      <c r="E8" s="34" t="str">
        <f>Archivio!E8</f>
        <v>Sagunt</v>
      </c>
      <c r="F8" s="34">
        <f>Archivio!F8</f>
        <v>0</v>
      </c>
      <c r="G8" s="34">
        <f>Archivio!G8</f>
        <v>0</v>
      </c>
      <c r="H8" s="34">
        <f>Archivio!H8</f>
        <v>204</v>
      </c>
      <c r="I8" s="34" t="str">
        <f>Archivio!I8</f>
        <v>media montagna</v>
      </c>
      <c r="J8" s="70">
        <v>42971</v>
      </c>
      <c r="K8" s="34" t="str">
        <f>Archivio!O8</f>
        <v>FROOME Christopher</v>
      </c>
    </row>
    <row r="9" spans="1:11" ht="19.5" customHeight="1">
      <c r="A9" s="34">
        <f>Archivio!A9</f>
        <v>7</v>
      </c>
      <c r="B9" s="34" t="str">
        <f>Archivio!B9</f>
        <v>Liiria</v>
      </c>
      <c r="C9" s="34">
        <f>Archivio!C9</f>
        <v>0</v>
      </c>
      <c r="D9" s="34">
        <f>Archivio!D9</f>
        <v>0</v>
      </c>
      <c r="E9" s="34" t="str">
        <f>Archivio!E9</f>
        <v>Cuenca</v>
      </c>
      <c r="F9" s="34">
        <f>Archivio!F9</f>
        <v>0</v>
      </c>
      <c r="G9" s="34">
        <f>Archivio!G9</f>
        <v>0</v>
      </c>
      <c r="H9" s="34">
        <f>Archivio!H9</f>
        <v>205</v>
      </c>
      <c r="I9" s="34" t="str">
        <f>Archivio!I9</f>
        <v>media montagna</v>
      </c>
      <c r="J9" s="70">
        <v>42972</v>
      </c>
      <c r="K9" s="34" t="str">
        <f>Archivio!O9</f>
        <v>FROOME Christopher</v>
      </c>
    </row>
    <row r="10" spans="1:11" ht="19.5" customHeight="1">
      <c r="A10" s="34">
        <f>Archivio!A10</f>
        <v>8</v>
      </c>
      <c r="B10" s="34" t="str">
        <f>Archivio!B10</f>
        <v>Hellin</v>
      </c>
      <c r="C10" s="34">
        <f>Archivio!C10</f>
        <v>0</v>
      </c>
      <c r="D10" s="34">
        <f>Archivio!D10</f>
        <v>0</v>
      </c>
      <c r="E10" s="34" t="str">
        <f>Archivio!E10</f>
        <v>Xorres de Catì</v>
      </c>
      <c r="F10" s="34">
        <f>Archivio!F10</f>
        <v>0</v>
      </c>
      <c r="G10" s="34">
        <f>Archivio!G10</f>
        <v>0</v>
      </c>
      <c r="H10" s="34">
        <f>Archivio!H10</f>
        <v>199</v>
      </c>
      <c r="I10" s="34" t="str">
        <f>Archivio!I10</f>
        <v>media montagna</v>
      </c>
      <c r="J10" s="70">
        <v>42973</v>
      </c>
      <c r="K10" s="34" t="str">
        <f>Archivio!O10</f>
        <v>FROOME Christopher</v>
      </c>
    </row>
    <row r="11" spans="1:11" ht="19.5" customHeight="1">
      <c r="A11" s="71">
        <f>Archivio!A11</f>
        <v>9</v>
      </c>
      <c r="B11" s="34" t="str">
        <f>Archivio!B11</f>
        <v>Horiuela</v>
      </c>
      <c r="C11" s="34">
        <f>Archivio!C11</f>
        <v>0</v>
      </c>
      <c r="D11" s="34">
        <f>Archivio!D11</f>
        <v>0</v>
      </c>
      <c r="E11" s="34" t="str">
        <f>Archivio!E11</f>
        <v>Cumbre del Sol</v>
      </c>
      <c r="F11" s="34">
        <f>Archivio!F11</f>
        <v>0</v>
      </c>
      <c r="G11" s="34">
        <f>Archivio!G11</f>
        <v>0</v>
      </c>
      <c r="H11" s="34">
        <f>Archivio!H11</f>
        <v>176</v>
      </c>
      <c r="I11" s="34" t="str">
        <f>Archivio!I11</f>
        <v>media montagna</v>
      </c>
      <c r="J11" s="70">
        <v>42974</v>
      </c>
      <c r="K11" s="34" t="str">
        <f>Archivio!O11</f>
        <v>FROOME Christopher</v>
      </c>
    </row>
    <row r="12" spans="1:11" ht="19.5" customHeight="1">
      <c r="A12" s="295" t="s">
        <v>328</v>
      </c>
      <c r="B12" s="296"/>
      <c r="C12" s="296"/>
      <c r="D12" s="296"/>
      <c r="E12" s="296"/>
      <c r="F12" s="296"/>
      <c r="G12" s="296"/>
      <c r="H12" s="296"/>
      <c r="I12" s="296"/>
      <c r="J12" s="292">
        <v>42975</v>
      </c>
      <c r="K12" s="291"/>
    </row>
    <row r="13" spans="1:11" ht="19.5" customHeight="1">
      <c r="A13" s="34">
        <f>Archivio!A12</f>
        <v>10</v>
      </c>
      <c r="B13" s="71" t="str">
        <f>Archivio!B12</f>
        <v>Caravaca</v>
      </c>
      <c r="C13" s="71">
        <f>Archivio!C12</f>
        <v>0</v>
      </c>
      <c r="D13" s="71">
        <f>Archivio!D12</f>
        <v>0</v>
      </c>
      <c r="E13" s="71" t="str">
        <f>Archivio!E12</f>
        <v>El Pozo</v>
      </c>
      <c r="F13" s="71">
        <f>Archivio!F12</f>
        <v>0</v>
      </c>
      <c r="G13" s="71">
        <f>Archivio!G12</f>
        <v>0</v>
      </c>
      <c r="H13" s="71">
        <f>Archivio!H12</f>
        <v>164</v>
      </c>
      <c r="I13" s="71" t="str">
        <f>Archivio!I12</f>
        <v>media montagna</v>
      </c>
      <c r="J13" s="221">
        <v>42976</v>
      </c>
      <c r="K13" s="34" t="str">
        <f>Archivio!O12</f>
        <v>FROOME Christopher</v>
      </c>
    </row>
    <row r="14" spans="1:11" ht="19.5" customHeight="1">
      <c r="A14" s="37">
        <f>Archivio!A13</f>
        <v>11</v>
      </c>
      <c r="B14" s="34" t="str">
        <f>Archivio!B13</f>
        <v>Lorca</v>
      </c>
      <c r="C14" s="34">
        <f>Archivio!C13</f>
        <v>0</v>
      </c>
      <c r="D14" s="34">
        <f>Archivio!D13</f>
        <v>0</v>
      </c>
      <c r="E14" s="34" t="str">
        <f>Archivio!E13</f>
        <v>Obs. Astr. De calar Alto</v>
      </c>
      <c r="F14" s="34">
        <f>Archivio!F13</f>
        <v>0</v>
      </c>
      <c r="G14" s="34">
        <f>Archivio!G13</f>
        <v>0</v>
      </c>
      <c r="H14" s="34">
        <f>Archivio!H13</f>
        <v>188</v>
      </c>
      <c r="I14" s="34" t="str">
        <f>Archivio!I13</f>
        <v>media montagna</v>
      </c>
      <c r="J14" s="75">
        <v>42977</v>
      </c>
      <c r="K14" s="34" t="str">
        <f>Archivio!O13</f>
        <v>FROOME Christopher</v>
      </c>
    </row>
    <row r="15" spans="1:11" ht="19.5" customHeight="1">
      <c r="A15" s="34">
        <f>Archivio!A14</f>
        <v>12</v>
      </c>
      <c r="B15" s="34" t="str">
        <f>Archivio!B14</f>
        <v>Motril</v>
      </c>
      <c r="C15" s="34">
        <f>Archivio!C14</f>
        <v>0</v>
      </c>
      <c r="D15" s="34">
        <f>Archivio!D14</f>
        <v>0</v>
      </c>
      <c r="E15" s="34" t="str">
        <f>Archivio!E14</f>
        <v>Abtequera</v>
      </c>
      <c r="F15" s="34">
        <f>Archivio!F14</f>
        <v>0</v>
      </c>
      <c r="G15" s="34">
        <f>Archivio!G14</f>
        <v>0</v>
      </c>
      <c r="H15" s="34">
        <f>Archivio!H14</f>
        <v>162</v>
      </c>
      <c r="I15" s="34" t="str">
        <f>Archivio!I14</f>
        <v>media montagna</v>
      </c>
      <c r="J15" s="75">
        <v>42978</v>
      </c>
      <c r="K15" s="34" t="str">
        <f>Archivio!O14</f>
        <v>FROOME Christopher</v>
      </c>
    </row>
    <row r="16" spans="1:11" ht="19.5" customHeight="1">
      <c r="A16" s="34">
        <f>Archivio!A15</f>
        <v>13</v>
      </c>
      <c r="B16" s="34" t="str">
        <f>Archivio!B15</f>
        <v>Coin</v>
      </c>
      <c r="C16" s="34">
        <f>Archivio!C15</f>
        <v>0</v>
      </c>
      <c r="D16" s="34">
        <f>Archivio!D15</f>
        <v>0</v>
      </c>
      <c r="E16" s="34" t="str">
        <f>Archivio!E15</f>
        <v>Tomares</v>
      </c>
      <c r="F16" s="34">
        <f>Archivio!F15</f>
        <v>0</v>
      </c>
      <c r="G16" s="34">
        <f>Archivio!G15</f>
        <v>0</v>
      </c>
      <c r="H16" s="34">
        <f>Archivio!H15</f>
        <v>198</v>
      </c>
      <c r="I16" s="34" t="str">
        <f>Archivio!I15</f>
        <v>Sali-scendi</v>
      </c>
      <c r="J16" s="75">
        <v>42979</v>
      </c>
      <c r="K16" s="34" t="str">
        <f>Archivio!O15</f>
        <v>FROOME Christopher</v>
      </c>
    </row>
    <row r="17" spans="1:11" ht="19.5" customHeight="1">
      <c r="A17" s="34">
        <f>Archivio!A16</f>
        <v>14</v>
      </c>
      <c r="B17" s="34" t="str">
        <f>Archivio!B16</f>
        <v>Ecija</v>
      </c>
      <c r="C17" s="34">
        <f>Archivio!C16</f>
        <v>0</v>
      </c>
      <c r="D17" s="34">
        <f>Archivio!D16</f>
        <v>0</v>
      </c>
      <c r="E17" s="34" t="str">
        <f>Archivio!E16</f>
        <v>Sierra De La Pandera</v>
      </c>
      <c r="F17" s="34">
        <f>Archivio!F16</f>
        <v>0</v>
      </c>
      <c r="G17" s="34">
        <f>Archivio!G16</f>
        <v>0</v>
      </c>
      <c r="H17" s="34">
        <f>Archivio!H16</f>
        <v>186</v>
      </c>
      <c r="I17" s="34" t="str">
        <f>Archivio!I16</f>
        <v>alta montagna</v>
      </c>
      <c r="J17" s="75">
        <v>42980</v>
      </c>
      <c r="K17" s="34" t="str">
        <f>Archivio!O16</f>
        <v>FROOME Christopher</v>
      </c>
    </row>
    <row r="18" spans="1:11" ht="19.5" customHeight="1">
      <c r="A18" s="34">
        <f>Archivio!A17</f>
        <v>15</v>
      </c>
      <c r="B18" s="34" t="str">
        <f>Archivio!B17</f>
        <v>Alcalà La Real</v>
      </c>
      <c r="C18" s="34">
        <f>Archivio!C17</f>
        <v>0</v>
      </c>
      <c r="D18" s="34">
        <f>Archivio!D17</f>
        <v>0</v>
      </c>
      <c r="E18" s="34" t="str">
        <f>Archivio!E17</f>
        <v>Sierra Nevada</v>
      </c>
      <c r="F18" s="34">
        <f>Archivio!F17</f>
        <v>0</v>
      </c>
      <c r="G18" s="34">
        <f>Archivio!G17</f>
        <v>0</v>
      </c>
      <c r="H18" s="34">
        <f>Archivio!H17</f>
        <v>130</v>
      </c>
      <c r="I18" s="34" t="str">
        <f>Archivio!I17</f>
        <v>alta montagna</v>
      </c>
      <c r="J18" s="75">
        <v>42981</v>
      </c>
      <c r="K18" s="34" t="str">
        <f>Archivio!O17</f>
        <v>FROOME Christopher</v>
      </c>
    </row>
    <row r="19" spans="1:11" ht="19.5" customHeight="1">
      <c r="A19" s="289" t="s">
        <v>328</v>
      </c>
      <c r="B19" s="290"/>
      <c r="C19" s="290"/>
      <c r="D19" s="290"/>
      <c r="E19" s="290"/>
      <c r="F19" s="290"/>
      <c r="G19" s="290"/>
      <c r="H19" s="290"/>
      <c r="I19" s="291"/>
      <c r="J19" s="292">
        <v>42982</v>
      </c>
      <c r="K19" s="291"/>
    </row>
    <row r="20" spans="1:11" ht="19.5" customHeight="1">
      <c r="A20" s="187">
        <f>Archivio!A18</f>
        <v>16</v>
      </c>
      <c r="B20" s="187" t="str">
        <f>Archivio!B18</f>
        <v>Circuito De Navarra</v>
      </c>
      <c r="C20" s="187">
        <f>Archivio!C18</f>
        <v>0</v>
      </c>
      <c r="D20" s="187">
        <f>Archivio!D18</f>
        <v>0</v>
      </c>
      <c r="E20" s="187" t="str">
        <f>Archivio!E18</f>
        <v>Logrono</v>
      </c>
      <c r="F20" s="187">
        <f>Archivio!F18</f>
        <v>0</v>
      </c>
      <c r="G20" s="187">
        <f>Archivio!G18</f>
        <v>0</v>
      </c>
      <c r="H20" s="187">
        <f>Archivio!H18</f>
        <v>42</v>
      </c>
      <c r="I20" s="187" t="str">
        <f>Archivio!I18</f>
        <v>Cronom indiv.</v>
      </c>
      <c r="J20" s="75">
        <v>42983</v>
      </c>
      <c r="K20" s="34" t="str">
        <f>Archivio!O18</f>
        <v>FROOME Christopher</v>
      </c>
    </row>
    <row r="21" spans="1:11" ht="19.5" customHeight="1">
      <c r="A21" s="34">
        <f>Archivio!A19</f>
        <v>17</v>
      </c>
      <c r="B21" s="34" t="str">
        <f>Archivio!B19</f>
        <v>Vialla Diego</v>
      </c>
      <c r="C21" s="34">
        <f>Archivio!C19</f>
        <v>0</v>
      </c>
      <c r="D21" s="34">
        <f>Archivio!D19</f>
        <v>0</v>
      </c>
      <c r="E21" s="34" t="str">
        <f>Archivio!E19</f>
        <v>Los Machucos</v>
      </c>
      <c r="F21" s="34" t="str">
        <f>Archivio!F19</f>
        <v>SVI</v>
      </c>
      <c r="G21" s="34">
        <f>Archivio!G19</f>
        <v>0</v>
      </c>
      <c r="H21" s="34">
        <f>Archivio!H19</f>
        <v>180</v>
      </c>
      <c r="I21" s="34" t="str">
        <f>Archivio!I19</f>
        <v>alta montagna</v>
      </c>
      <c r="J21" s="75">
        <v>42984</v>
      </c>
      <c r="K21" s="34" t="str">
        <f>Archivio!O19</f>
        <v>FROOME Christopher</v>
      </c>
    </row>
    <row r="22" spans="1:11" ht="19.5" customHeight="1">
      <c r="A22" s="34">
        <f>Archivio!A20</f>
        <v>18</v>
      </c>
      <c r="B22" s="34" t="str">
        <f>Archivio!B20</f>
        <v>Suances</v>
      </c>
      <c r="C22" s="34">
        <f>Archivio!C20</f>
        <v>0</v>
      </c>
      <c r="D22" s="34">
        <f>Archivio!D20</f>
        <v>0</v>
      </c>
      <c r="E22" s="34" t="str">
        <f>Archivio!E20</f>
        <v>Santo Toribio</v>
      </c>
      <c r="F22" s="34">
        <f>Archivio!F20</f>
        <v>0</v>
      </c>
      <c r="G22" s="34">
        <f>Archivio!G20</f>
        <v>0</v>
      </c>
      <c r="H22" s="34">
        <f>Archivio!H20</f>
        <v>169</v>
      </c>
      <c r="I22" s="34" t="str">
        <f>Archivio!I20</f>
        <v>ondulata</v>
      </c>
      <c r="J22" s="75">
        <v>42985</v>
      </c>
      <c r="K22" s="34" t="str">
        <f>Archivio!O20</f>
        <v>FROOME Christopher</v>
      </c>
    </row>
    <row r="23" spans="1:11" ht="19.5" customHeight="1">
      <c r="A23" s="34">
        <f>Archivio!A21</f>
        <v>19</v>
      </c>
      <c r="B23" s="34" t="str">
        <f>Archivio!B21</f>
        <v>Caso/Parque Nat.</v>
      </c>
      <c r="C23" s="34">
        <f>Archivio!C21</f>
        <v>0</v>
      </c>
      <c r="D23" s="34">
        <f>Archivio!D21</f>
        <v>0</v>
      </c>
      <c r="E23" s="34" t="str">
        <f>Archivio!E21</f>
        <v>Gijon</v>
      </c>
      <c r="F23" s="34">
        <f>Archivio!F21</f>
        <v>0</v>
      </c>
      <c r="G23" s="34">
        <f>Archivio!G21</f>
        <v>0</v>
      </c>
      <c r="H23" s="34">
        <f>Archivio!H21</f>
        <v>150</v>
      </c>
      <c r="I23" s="34" t="str">
        <f>Archivio!I21</f>
        <v>ondulata</v>
      </c>
      <c r="J23" s="75">
        <v>42986</v>
      </c>
      <c r="K23" s="34" t="str">
        <f>Archivio!O21</f>
        <v>FROOME Christopher</v>
      </c>
    </row>
    <row r="24" spans="1:11" ht="19.5" customHeight="1">
      <c r="A24" s="34">
        <f>Archivio!A22</f>
        <v>20</v>
      </c>
      <c r="B24" s="34" t="str">
        <f>Archivio!B22</f>
        <v>Corvera De Asturias</v>
      </c>
      <c r="C24" s="34">
        <f>Archivio!C22</f>
        <v>0</v>
      </c>
      <c r="D24" s="34">
        <f>Archivio!D22</f>
        <v>0</v>
      </c>
      <c r="E24" s="34" t="str">
        <f>Archivio!E22</f>
        <v>Alto De L'Angliru</v>
      </c>
      <c r="F24" s="34">
        <f>Archivio!F22</f>
        <v>0</v>
      </c>
      <c r="G24" s="34">
        <f>Archivio!G22</f>
        <v>0</v>
      </c>
      <c r="H24" s="34">
        <f>Archivio!H22</f>
        <v>118</v>
      </c>
      <c r="I24" s="34" t="str">
        <f>Archivio!I22</f>
        <v>alta montagna</v>
      </c>
      <c r="J24" s="75">
        <v>42987</v>
      </c>
      <c r="K24" s="34" t="str">
        <f>Archivio!O22</f>
        <v>FROOME Christopher</v>
      </c>
    </row>
    <row r="25" spans="1:11" ht="19.5" customHeight="1">
      <c r="A25" s="34">
        <f>Archivio!A23</f>
        <v>21</v>
      </c>
      <c r="B25" s="34" t="str">
        <f>Archivio!B23</f>
        <v>Arroyomolinos</v>
      </c>
      <c r="C25" s="34">
        <f>Archivio!C23</f>
        <v>0</v>
      </c>
      <c r="D25" s="34">
        <f>Archivio!D23</f>
        <v>0</v>
      </c>
      <c r="E25" s="34" t="str">
        <f>Archivio!E23</f>
        <v>Madrid</v>
      </c>
      <c r="F25" s="34">
        <f>Archivio!F23</f>
        <v>0</v>
      </c>
      <c r="G25" s="34">
        <f>Archivio!G23</f>
        <v>0</v>
      </c>
      <c r="H25" s="34">
        <f>Archivio!H23</f>
        <v>118</v>
      </c>
      <c r="I25" s="34" t="str">
        <f>Archivio!I23</f>
        <v>pianeggiante</v>
      </c>
      <c r="J25" s="75">
        <v>42988</v>
      </c>
      <c r="K25" s="34" t="str">
        <f>Archivio!O23</f>
        <v>FROOME Christopher</v>
      </c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6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6"/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C38" s="36"/>
      <c r="D38" s="36"/>
      <c r="E38" s="36"/>
      <c r="F38" s="36"/>
      <c r="G38" s="36"/>
      <c r="H38" s="36"/>
      <c r="I38" s="36"/>
      <c r="J38" s="36"/>
    </row>
  </sheetData>
  <sheetProtection password="CE60" sheet="1" objects="1" scenarios="1"/>
  <mergeCells count="6">
    <mergeCell ref="A19:I19"/>
    <mergeCell ref="J19:K19"/>
    <mergeCell ref="A1:H1"/>
    <mergeCell ref="K1:K2"/>
    <mergeCell ref="A12:I12"/>
    <mergeCell ref="J12:K12"/>
  </mergeCells>
  <printOptions/>
  <pageMargins left="0.75" right="0.75" top="1" bottom="1" header="0.5" footer="0.5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4"/>
  <sheetViews>
    <sheetView workbookViewId="0" topLeftCell="A1">
      <selection activeCell="A1" sqref="A1:B2"/>
    </sheetView>
  </sheetViews>
  <sheetFormatPr defaultColWidth="9.140625" defaultRowHeight="12.75"/>
  <cols>
    <col min="1" max="1" width="7.140625" style="224" customWidth="1"/>
    <col min="2" max="2" width="32.8515625" style="224" customWidth="1"/>
    <col min="3" max="3" width="14.8515625" style="224" customWidth="1"/>
    <col min="4" max="4" width="7.7109375" style="224" customWidth="1"/>
    <col min="5" max="25" width="4.7109375" style="224" customWidth="1"/>
    <col min="26" max="26" width="5.28125" style="224" customWidth="1"/>
    <col min="27" max="36" width="9.140625" style="224" customWidth="1"/>
    <col min="37" max="37" width="12.8515625" style="224" customWidth="1"/>
    <col min="38" max="16384" width="9.140625" style="224" customWidth="1"/>
  </cols>
  <sheetData>
    <row r="1" spans="1:26" ht="12.75">
      <c r="A1" s="295" t="s">
        <v>1349</v>
      </c>
      <c r="B1" s="295"/>
      <c r="C1" s="273" t="s">
        <v>11</v>
      </c>
      <c r="D1" s="275" t="s">
        <v>1042</v>
      </c>
      <c r="E1" s="295" t="s">
        <v>1490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96">
        <f>SUM(Z4:Z243)</f>
        <v>21</v>
      </c>
    </row>
    <row r="2" spans="1:26" ht="12.75">
      <c r="A2" s="295"/>
      <c r="B2" s="295"/>
      <c r="C2" s="274"/>
      <c r="D2" s="276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34" ht="12.75">
      <c r="A3" s="223" t="s">
        <v>1043</v>
      </c>
      <c r="B3" s="246" t="s">
        <v>1044</v>
      </c>
      <c r="C3" s="33" t="s">
        <v>1045</v>
      </c>
      <c r="D3" s="49" t="s">
        <v>1046</v>
      </c>
      <c r="E3" s="34">
        <v>1</v>
      </c>
      <c r="F3" s="223">
        <v>2</v>
      </c>
      <c r="G3" s="223">
        <v>3</v>
      </c>
      <c r="H3" s="223">
        <v>4</v>
      </c>
      <c r="I3" s="223">
        <v>5</v>
      </c>
      <c r="J3" s="223">
        <v>6</v>
      </c>
      <c r="K3" s="223">
        <v>7</v>
      </c>
      <c r="L3" s="223">
        <v>8</v>
      </c>
      <c r="M3" s="223">
        <v>9</v>
      </c>
      <c r="N3" s="223">
        <v>10</v>
      </c>
      <c r="O3" s="223">
        <v>11</v>
      </c>
      <c r="P3" s="223">
        <v>12</v>
      </c>
      <c r="Q3" s="223">
        <v>13</v>
      </c>
      <c r="R3" s="223">
        <v>14</v>
      </c>
      <c r="S3" s="223">
        <v>15</v>
      </c>
      <c r="T3" s="223">
        <v>16</v>
      </c>
      <c r="U3" s="223">
        <v>17</v>
      </c>
      <c r="V3" s="223">
        <v>18</v>
      </c>
      <c r="W3" s="223">
        <v>19</v>
      </c>
      <c r="X3" s="223">
        <v>20</v>
      </c>
      <c r="Y3" s="223">
        <v>21</v>
      </c>
      <c r="Z3" s="223" t="s">
        <v>1047</v>
      </c>
      <c r="AF3" s="225" t="s">
        <v>1048</v>
      </c>
      <c r="AG3" s="225" t="s">
        <v>1049</v>
      </c>
      <c r="AH3" s="225" t="s">
        <v>1050</v>
      </c>
    </row>
    <row r="4" spans="1:38" ht="12.75">
      <c r="A4" s="223">
        <v>1</v>
      </c>
      <c r="B4" s="385" t="s">
        <v>1361</v>
      </c>
      <c r="C4" s="33"/>
      <c r="D4" s="226"/>
      <c r="E4" s="227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3">
        <f>SUM(E4:Y4)</f>
        <v>0</v>
      </c>
      <c r="AA4" s="229"/>
      <c r="AF4" s="224">
        <f>COUNTIF(E4:Y4,"r")</f>
        <v>0</v>
      </c>
      <c r="AG4" s="224">
        <f>COUNTIF(E4:Y4,"escl")</f>
        <v>0</v>
      </c>
      <c r="AH4" s="230">
        <f>COUNTIF(E4:Y4,"esp")</f>
        <v>0</v>
      </c>
      <c r="AJ4" s="196">
        <f>COUNTIF(B4:B4,B4)</f>
        <v>1</v>
      </c>
      <c r="AK4" s="231" t="s">
        <v>992</v>
      </c>
      <c r="AL4" s="232">
        <f>COUNTIF($C$4:$C$243,AK4)-2</f>
        <v>3</v>
      </c>
    </row>
    <row r="5" spans="1:38" ht="12.75">
      <c r="A5" s="223">
        <f>A4+1</f>
        <v>2</v>
      </c>
      <c r="B5" s="385" t="s">
        <v>1362</v>
      </c>
      <c r="C5" s="187"/>
      <c r="D5" s="34"/>
      <c r="E5" s="34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3">
        <f aca="true" t="shared" si="0" ref="Z5:Z12">SUM(E5:Y5)</f>
        <v>0</v>
      </c>
      <c r="AA5" s="229"/>
      <c r="AF5" s="224">
        <f aca="true" t="shared" si="1" ref="AF5:AF69">COUNTIF(E5:Y5,"r")</f>
        <v>0</v>
      </c>
      <c r="AG5" s="224">
        <f aca="true" t="shared" si="2" ref="AG5:AG69">COUNTIF(E5:Y5,"escl")</f>
        <v>0</v>
      </c>
      <c r="AH5" s="224">
        <f aca="true" t="shared" si="3" ref="AH5:AH69">COUNTIF(E5:Y5,"esp")</f>
        <v>0</v>
      </c>
      <c r="AJ5" s="196">
        <f aca="true" t="shared" si="4" ref="AJ5:AJ68">COUNTIF(B5:B5,B5)</f>
        <v>1</v>
      </c>
      <c r="AK5" s="233" t="s">
        <v>991</v>
      </c>
      <c r="AL5" s="232">
        <f>COUNTIF($C$4:$C$243,AK5)-1</f>
        <v>7</v>
      </c>
    </row>
    <row r="6" spans="1:38" ht="12.75">
      <c r="A6" s="223">
        <f aca="true" t="shared" si="5" ref="A6:A12">A5+1</f>
        <v>3</v>
      </c>
      <c r="B6" s="385" t="s">
        <v>1363</v>
      </c>
      <c r="C6" s="187"/>
      <c r="D6" s="34"/>
      <c r="E6" s="34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3">
        <f t="shared" si="0"/>
        <v>0</v>
      </c>
      <c r="AA6" s="229"/>
      <c r="AF6" s="224">
        <f t="shared" si="1"/>
        <v>0</v>
      </c>
      <c r="AG6" s="224">
        <f t="shared" si="2"/>
        <v>0</v>
      </c>
      <c r="AH6" s="224">
        <f t="shared" si="3"/>
        <v>0</v>
      </c>
      <c r="AJ6" s="196">
        <f t="shared" si="4"/>
        <v>1</v>
      </c>
      <c r="AK6" s="224" t="s">
        <v>1051</v>
      </c>
      <c r="AL6" s="232">
        <f>COUNTIF($C$4:$C$243,AK6)</f>
        <v>1</v>
      </c>
    </row>
    <row r="7" spans="1:38" ht="12.75">
      <c r="A7" s="223">
        <f t="shared" si="5"/>
        <v>4</v>
      </c>
      <c r="B7" s="385" t="s">
        <v>1364</v>
      </c>
      <c r="C7" s="187" t="s">
        <v>991</v>
      </c>
      <c r="D7" s="226">
        <v>2</v>
      </c>
      <c r="E7" s="34"/>
      <c r="F7" s="227" t="s">
        <v>1048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3">
        <f t="shared" si="0"/>
        <v>0</v>
      </c>
      <c r="AA7" s="229"/>
      <c r="AF7" s="224">
        <f t="shared" si="1"/>
        <v>1</v>
      </c>
      <c r="AG7" s="224">
        <f t="shared" si="2"/>
        <v>0</v>
      </c>
      <c r="AH7" s="224">
        <f t="shared" si="3"/>
        <v>0</v>
      </c>
      <c r="AJ7" s="196">
        <f t="shared" si="4"/>
        <v>1</v>
      </c>
      <c r="AK7" s="224" t="s">
        <v>1052</v>
      </c>
      <c r="AL7" s="232">
        <f>COUNTIF($C$4:$C$243,AK7)</f>
        <v>0</v>
      </c>
    </row>
    <row r="8" spans="1:38" ht="12.75">
      <c r="A8" s="223">
        <f t="shared" si="5"/>
        <v>5</v>
      </c>
      <c r="B8" s="385" t="s">
        <v>1365</v>
      </c>
      <c r="C8" s="223"/>
      <c r="D8" s="226"/>
      <c r="E8" s="34"/>
      <c r="F8" s="228"/>
      <c r="G8" s="228"/>
      <c r="H8" s="227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3">
        <f t="shared" si="0"/>
        <v>0</v>
      </c>
      <c r="AA8" s="229"/>
      <c r="AF8" s="224">
        <f t="shared" si="1"/>
        <v>0</v>
      </c>
      <c r="AG8" s="224">
        <f t="shared" si="2"/>
        <v>0</v>
      </c>
      <c r="AH8" s="224">
        <f t="shared" si="3"/>
        <v>0</v>
      </c>
      <c r="AJ8" s="196">
        <f t="shared" si="4"/>
        <v>1</v>
      </c>
      <c r="AK8" s="233" t="s">
        <v>1053</v>
      </c>
      <c r="AL8" s="232">
        <f>COUNTIF($C$4:$C$243,AK8)-2</f>
        <v>9</v>
      </c>
    </row>
    <row r="9" spans="1:38" ht="12.75">
      <c r="A9" s="223">
        <f t="shared" si="5"/>
        <v>6</v>
      </c>
      <c r="B9" s="385" t="s">
        <v>1366</v>
      </c>
      <c r="C9" s="223" t="s">
        <v>992</v>
      </c>
      <c r="D9" s="34"/>
      <c r="E9" s="34"/>
      <c r="F9" s="228"/>
      <c r="G9" s="228">
        <v>1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3">
        <f t="shared" si="0"/>
        <v>1</v>
      </c>
      <c r="AA9" s="229"/>
      <c r="AF9" s="224">
        <f t="shared" si="1"/>
        <v>0</v>
      </c>
      <c r="AG9" s="224">
        <f t="shared" si="2"/>
        <v>0</v>
      </c>
      <c r="AH9" s="224">
        <f t="shared" si="3"/>
        <v>0</v>
      </c>
      <c r="AJ9" s="196">
        <f t="shared" si="4"/>
        <v>1</v>
      </c>
      <c r="AK9" s="224" t="s">
        <v>1054</v>
      </c>
      <c r="AL9" s="232">
        <f>COUNTIF($C$4:$C$243,AK9)</f>
        <v>0</v>
      </c>
    </row>
    <row r="10" spans="1:38" ht="12.75">
      <c r="A10" s="223">
        <f t="shared" si="5"/>
        <v>7</v>
      </c>
      <c r="B10" s="385" t="s">
        <v>1367</v>
      </c>
      <c r="C10" s="33"/>
      <c r="D10" s="34"/>
      <c r="E10" s="34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3">
        <f t="shared" si="0"/>
        <v>0</v>
      </c>
      <c r="AA10" s="229"/>
      <c r="AF10" s="224">
        <f t="shared" si="1"/>
        <v>0</v>
      </c>
      <c r="AG10" s="224">
        <f t="shared" si="2"/>
        <v>0</v>
      </c>
      <c r="AH10" s="224">
        <f t="shared" si="3"/>
        <v>0</v>
      </c>
      <c r="AJ10" s="196">
        <f t="shared" si="4"/>
        <v>1</v>
      </c>
      <c r="AK10" s="224" t="s">
        <v>1055</v>
      </c>
      <c r="AL10" s="232">
        <f>COUNTIF($C$4:$C$243,AK10)</f>
        <v>1</v>
      </c>
    </row>
    <row r="11" spans="1:38" ht="12.75">
      <c r="A11" s="223">
        <f t="shared" si="5"/>
        <v>8</v>
      </c>
      <c r="B11" s="385" t="s">
        <v>1368</v>
      </c>
      <c r="C11" s="223"/>
      <c r="D11" s="34"/>
      <c r="E11" s="34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3">
        <f t="shared" si="0"/>
        <v>0</v>
      </c>
      <c r="AA11" s="229"/>
      <c r="AF11" s="224">
        <f t="shared" si="1"/>
        <v>0</v>
      </c>
      <c r="AG11" s="224">
        <f t="shared" si="2"/>
        <v>0</v>
      </c>
      <c r="AH11" s="224">
        <f t="shared" si="3"/>
        <v>0</v>
      </c>
      <c r="AJ11" s="196">
        <f t="shared" si="4"/>
        <v>1</v>
      </c>
      <c r="AK11" s="224" t="s">
        <v>1056</v>
      </c>
      <c r="AL11" s="232">
        <f>COUNTIF($C$4:$C$243,AK11)</f>
        <v>1</v>
      </c>
    </row>
    <row r="12" spans="1:38" ht="12.75">
      <c r="A12" s="223">
        <f t="shared" si="5"/>
        <v>9</v>
      </c>
      <c r="B12" s="386" t="s">
        <v>1369</v>
      </c>
      <c r="C12" s="223"/>
      <c r="D12" s="226"/>
      <c r="E12" s="34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7"/>
      <c r="Y12" s="228"/>
      <c r="Z12" s="223">
        <f t="shared" si="0"/>
        <v>0</v>
      </c>
      <c r="AA12" s="229"/>
      <c r="AF12" s="224">
        <f t="shared" si="1"/>
        <v>0</v>
      </c>
      <c r="AG12" s="224">
        <f t="shared" si="2"/>
        <v>0</v>
      </c>
      <c r="AH12" s="224">
        <f t="shared" si="3"/>
        <v>0</v>
      </c>
      <c r="AJ12" s="196">
        <f t="shared" si="4"/>
        <v>1</v>
      </c>
      <c r="AK12" s="224" t="s">
        <v>1057</v>
      </c>
      <c r="AL12" s="232">
        <f>COUNTIF($C$4:$C$243,AK12)</f>
        <v>0</v>
      </c>
    </row>
    <row r="13" spans="1:38" ht="12.75">
      <c r="A13" s="234"/>
      <c r="B13" s="234"/>
      <c r="C13" s="234"/>
      <c r="D13" s="69"/>
      <c r="E13" s="6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F13" s="224">
        <f t="shared" si="1"/>
        <v>0</v>
      </c>
      <c r="AG13" s="224">
        <f t="shared" si="2"/>
        <v>0</v>
      </c>
      <c r="AH13" s="224">
        <f t="shared" si="3"/>
        <v>0</v>
      </c>
      <c r="AJ13" s="196">
        <f t="shared" si="4"/>
        <v>0</v>
      </c>
      <c r="AK13" s="224" t="s">
        <v>1058</v>
      </c>
      <c r="AL13" s="232">
        <f>COUNTIF($C$4:$C$243,AK13)-1</f>
        <v>1</v>
      </c>
    </row>
    <row r="14" spans="1:38" ht="12.75">
      <c r="A14" s="235" t="s">
        <v>1059</v>
      </c>
      <c r="B14" s="245" t="s">
        <v>1060</v>
      </c>
      <c r="C14" s="33" t="s">
        <v>1053</v>
      </c>
      <c r="D14" s="34" t="s">
        <v>1046</v>
      </c>
      <c r="E14" s="34">
        <v>1</v>
      </c>
      <c r="F14" s="223">
        <v>2</v>
      </c>
      <c r="G14" s="223">
        <v>3</v>
      </c>
      <c r="H14" s="223">
        <v>4</v>
      </c>
      <c r="I14" s="223">
        <v>5</v>
      </c>
      <c r="J14" s="223">
        <v>6</v>
      </c>
      <c r="K14" s="223">
        <v>7</v>
      </c>
      <c r="L14" s="223">
        <v>8</v>
      </c>
      <c r="M14" s="223">
        <v>9</v>
      </c>
      <c r="N14" s="223">
        <v>10</v>
      </c>
      <c r="O14" s="223">
        <v>11</v>
      </c>
      <c r="P14" s="223">
        <v>12</v>
      </c>
      <c r="Q14" s="223">
        <v>13</v>
      </c>
      <c r="R14" s="223">
        <v>14</v>
      </c>
      <c r="S14" s="223">
        <v>15</v>
      </c>
      <c r="T14" s="223">
        <v>16</v>
      </c>
      <c r="U14" s="223">
        <v>17</v>
      </c>
      <c r="V14" s="223">
        <v>18</v>
      </c>
      <c r="W14" s="223">
        <v>19</v>
      </c>
      <c r="X14" s="223">
        <v>20</v>
      </c>
      <c r="Y14" s="223">
        <v>21</v>
      </c>
      <c r="Z14" s="223" t="s">
        <v>1047</v>
      </c>
      <c r="AA14" s="229"/>
      <c r="AF14" s="224">
        <f t="shared" si="1"/>
        <v>0</v>
      </c>
      <c r="AG14" s="224">
        <f t="shared" si="2"/>
        <v>0</v>
      </c>
      <c r="AH14" s="224">
        <f t="shared" si="3"/>
        <v>0</v>
      </c>
      <c r="AJ14" s="196">
        <v>0</v>
      </c>
      <c r="AK14" s="224" t="s">
        <v>1061</v>
      </c>
      <c r="AL14" s="232">
        <f>COUNTIF($C$4:$C$243,AK14)-1</f>
        <v>1</v>
      </c>
    </row>
    <row r="15" spans="1:38" ht="12.75">
      <c r="A15" s="223">
        <v>10</v>
      </c>
      <c r="B15" s="385" t="s">
        <v>1193</v>
      </c>
      <c r="C15" s="187"/>
      <c r="D15" s="34"/>
      <c r="E15" s="34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>
        <f aca="true" t="shared" si="6" ref="Z15:Z23">SUM(E15:Y15)</f>
        <v>0</v>
      </c>
      <c r="AA15" s="229"/>
      <c r="AF15" s="224">
        <f t="shared" si="1"/>
        <v>0</v>
      </c>
      <c r="AG15" s="224">
        <f t="shared" si="2"/>
        <v>0</v>
      </c>
      <c r="AH15" s="224">
        <f t="shared" si="3"/>
        <v>0</v>
      </c>
      <c r="AJ15" s="196">
        <f t="shared" si="4"/>
        <v>1</v>
      </c>
      <c r="AK15" s="224" t="s">
        <v>1062</v>
      </c>
      <c r="AL15" s="232">
        <f>COUNTIF($C$4:$C$243,AK15)-2</f>
        <v>6</v>
      </c>
    </row>
    <row r="16" spans="1:38" ht="12.75">
      <c r="A16" s="223">
        <f>A15+1</f>
        <v>11</v>
      </c>
      <c r="B16" s="385" t="s">
        <v>1194</v>
      </c>
      <c r="C16" s="223"/>
      <c r="D16" s="34"/>
      <c r="E16" s="34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>
        <f t="shared" si="6"/>
        <v>0</v>
      </c>
      <c r="AA16" s="229"/>
      <c r="AF16" s="224">
        <f t="shared" si="1"/>
        <v>0</v>
      </c>
      <c r="AG16" s="224">
        <f t="shared" si="2"/>
        <v>0</v>
      </c>
      <c r="AH16" s="224">
        <f t="shared" si="3"/>
        <v>0</v>
      </c>
      <c r="AJ16" s="196">
        <f t="shared" si="4"/>
        <v>1</v>
      </c>
      <c r="AK16" s="224" t="s">
        <v>1063</v>
      </c>
      <c r="AL16" s="232">
        <f>COUNTIF($C$4:$C$243,AK16)-2</f>
        <v>3</v>
      </c>
    </row>
    <row r="17" spans="1:38" ht="12.75">
      <c r="A17" s="223">
        <f aca="true" t="shared" si="7" ref="A17:A23">A16+1</f>
        <v>12</v>
      </c>
      <c r="B17" s="385" t="s">
        <v>1477</v>
      </c>
      <c r="C17" s="223" t="s">
        <v>1068</v>
      </c>
      <c r="D17" s="226">
        <v>16</v>
      </c>
      <c r="E17" s="34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6" t="s">
        <v>1048</v>
      </c>
      <c r="U17" s="223"/>
      <c r="V17" s="223"/>
      <c r="W17" s="223"/>
      <c r="X17" s="223"/>
      <c r="Y17" s="223"/>
      <c r="Z17" s="223">
        <f t="shared" si="6"/>
        <v>0</v>
      </c>
      <c r="AA17" s="229"/>
      <c r="AF17" s="224">
        <f t="shared" si="1"/>
        <v>1</v>
      </c>
      <c r="AG17" s="224">
        <f t="shared" si="2"/>
        <v>0</v>
      </c>
      <c r="AH17" s="224">
        <f t="shared" si="3"/>
        <v>0</v>
      </c>
      <c r="AJ17" s="196">
        <f t="shared" si="4"/>
        <v>1</v>
      </c>
      <c r="AK17" s="224" t="s">
        <v>1064</v>
      </c>
      <c r="AL17" s="232">
        <f>COUNTIF($C$4:$C$243,AK17)</f>
        <v>1</v>
      </c>
    </row>
    <row r="18" spans="1:38" ht="12.75">
      <c r="A18" s="223">
        <f t="shared" si="7"/>
        <v>13</v>
      </c>
      <c r="B18" s="385" t="s">
        <v>1467</v>
      </c>
      <c r="C18" s="223" t="s">
        <v>1053</v>
      </c>
      <c r="D18" s="226">
        <v>14</v>
      </c>
      <c r="E18" s="34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6" t="s">
        <v>1048</v>
      </c>
      <c r="S18" s="223"/>
      <c r="T18" s="223"/>
      <c r="U18" s="223"/>
      <c r="V18" s="223"/>
      <c r="W18" s="223"/>
      <c r="X18" s="223"/>
      <c r="Y18" s="223"/>
      <c r="Z18" s="223">
        <f t="shared" si="6"/>
        <v>0</v>
      </c>
      <c r="AA18" s="229"/>
      <c r="AF18" s="224">
        <f t="shared" si="1"/>
        <v>1</v>
      </c>
      <c r="AG18" s="224">
        <f t="shared" si="2"/>
        <v>0</v>
      </c>
      <c r="AH18" s="224">
        <f t="shared" si="3"/>
        <v>0</v>
      </c>
      <c r="AJ18" s="196">
        <f t="shared" si="4"/>
        <v>1</v>
      </c>
      <c r="AK18" s="224" t="s">
        <v>1065</v>
      </c>
      <c r="AL18" s="232">
        <f>COUNTIF($C$4:$C$243,AK18)</f>
        <v>1</v>
      </c>
    </row>
    <row r="19" spans="1:38" ht="12.75">
      <c r="A19" s="223">
        <f t="shared" si="7"/>
        <v>14</v>
      </c>
      <c r="B19" s="385" t="s">
        <v>1197</v>
      </c>
      <c r="C19" s="223"/>
      <c r="D19" s="34"/>
      <c r="E19" s="34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>
        <f t="shared" si="6"/>
        <v>0</v>
      </c>
      <c r="AA19" s="229"/>
      <c r="AF19" s="224">
        <f t="shared" si="1"/>
        <v>0</v>
      </c>
      <c r="AG19" s="224">
        <f t="shared" si="2"/>
        <v>0</v>
      </c>
      <c r="AH19" s="224">
        <f t="shared" si="3"/>
        <v>0</v>
      </c>
      <c r="AJ19" s="196">
        <f t="shared" si="4"/>
        <v>1</v>
      </c>
      <c r="AK19" s="224" t="s">
        <v>1066</v>
      </c>
      <c r="AL19" s="232">
        <f>COUNTIF($C$4:$C$243,AK19)</f>
        <v>1</v>
      </c>
    </row>
    <row r="20" spans="1:38" ht="12.75">
      <c r="A20" s="223">
        <f t="shared" si="7"/>
        <v>15</v>
      </c>
      <c r="B20" s="385" t="s">
        <v>1476</v>
      </c>
      <c r="C20" s="223" t="s">
        <v>1053</v>
      </c>
      <c r="D20" s="226">
        <v>16</v>
      </c>
      <c r="E20" s="34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6" t="s">
        <v>1048</v>
      </c>
      <c r="U20" s="223"/>
      <c r="V20" s="223"/>
      <c r="W20" s="223"/>
      <c r="X20" s="223"/>
      <c r="Y20" s="223"/>
      <c r="Z20" s="223">
        <f t="shared" si="6"/>
        <v>0</v>
      </c>
      <c r="AA20" s="229"/>
      <c r="AF20" s="224">
        <f t="shared" si="1"/>
        <v>1</v>
      </c>
      <c r="AG20" s="224">
        <f t="shared" si="2"/>
        <v>0</v>
      </c>
      <c r="AH20" s="224">
        <f t="shared" si="3"/>
        <v>0</v>
      </c>
      <c r="AJ20" s="196">
        <f t="shared" si="4"/>
        <v>1</v>
      </c>
      <c r="AK20" s="224" t="s">
        <v>1067</v>
      </c>
      <c r="AL20" s="232">
        <f>COUNTIF($C$4:$C$243,AK20)</f>
        <v>1</v>
      </c>
    </row>
    <row r="21" spans="1:38" ht="12.75">
      <c r="A21" s="223">
        <f t="shared" si="7"/>
        <v>16</v>
      </c>
      <c r="B21" s="385" t="s">
        <v>1199</v>
      </c>
      <c r="C21" s="223"/>
      <c r="D21" s="226"/>
      <c r="E21" s="34"/>
      <c r="F21" s="223"/>
      <c r="G21" s="223"/>
      <c r="H21" s="226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>
        <f t="shared" si="6"/>
        <v>0</v>
      </c>
      <c r="AA21" s="229"/>
      <c r="AF21" s="224">
        <f t="shared" si="1"/>
        <v>0</v>
      </c>
      <c r="AG21" s="224">
        <f t="shared" si="2"/>
        <v>0</v>
      </c>
      <c r="AH21" s="224">
        <f t="shared" si="3"/>
        <v>0</v>
      </c>
      <c r="AJ21" s="196">
        <f t="shared" si="4"/>
        <v>1</v>
      </c>
      <c r="AK21" s="224" t="s">
        <v>1068</v>
      </c>
      <c r="AL21" s="232">
        <f>COUNTIF($C$4:$C$243,AK21)-2</f>
        <v>3</v>
      </c>
    </row>
    <row r="22" spans="1:38" ht="12.75">
      <c r="A22" s="223">
        <f t="shared" si="7"/>
        <v>17</v>
      </c>
      <c r="B22" s="385" t="s">
        <v>1200</v>
      </c>
      <c r="C22" s="223"/>
      <c r="D22" s="34"/>
      <c r="E22" s="34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>
        <f t="shared" si="6"/>
        <v>0</v>
      </c>
      <c r="AA22" s="229"/>
      <c r="AF22" s="224">
        <f t="shared" si="1"/>
        <v>0</v>
      </c>
      <c r="AG22" s="224">
        <f t="shared" si="2"/>
        <v>0</v>
      </c>
      <c r="AH22" s="224">
        <f t="shared" si="3"/>
        <v>0</v>
      </c>
      <c r="AJ22" s="196">
        <f t="shared" si="4"/>
        <v>1</v>
      </c>
      <c r="AK22" s="224" t="s">
        <v>1069</v>
      </c>
      <c r="AL22" s="232">
        <f>COUNTIF($C$4:$C$243,AK22)</f>
        <v>1</v>
      </c>
    </row>
    <row r="23" spans="1:38" ht="12.75">
      <c r="A23" s="223">
        <f t="shared" si="7"/>
        <v>18</v>
      </c>
      <c r="B23" s="386" t="s">
        <v>1478</v>
      </c>
      <c r="C23" s="223" t="s">
        <v>992</v>
      </c>
      <c r="D23" s="226">
        <v>11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6" t="s">
        <v>1048</v>
      </c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>
        <f t="shared" si="6"/>
        <v>0</v>
      </c>
      <c r="AA23" s="229"/>
      <c r="AF23" s="224">
        <f t="shared" si="1"/>
        <v>1</v>
      </c>
      <c r="AG23" s="224">
        <f t="shared" si="2"/>
        <v>0</v>
      </c>
      <c r="AH23" s="224">
        <f t="shared" si="3"/>
        <v>0</v>
      </c>
      <c r="AJ23" s="196">
        <f t="shared" si="4"/>
        <v>1</v>
      </c>
      <c r="AK23" s="224" t="s">
        <v>1070</v>
      </c>
      <c r="AL23" s="232">
        <f>COUNTIF($C$4:$C$243,AK23)</f>
        <v>1</v>
      </c>
    </row>
    <row r="24" spans="1:38" ht="12.75">
      <c r="A24" s="234"/>
      <c r="B24" s="236"/>
      <c r="C24" s="234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F24" s="224">
        <f t="shared" si="1"/>
        <v>0</v>
      </c>
      <c r="AG24" s="224">
        <f t="shared" si="2"/>
        <v>0</v>
      </c>
      <c r="AH24" s="224">
        <f t="shared" si="3"/>
        <v>0</v>
      </c>
      <c r="AJ24" s="196">
        <f t="shared" si="4"/>
        <v>0</v>
      </c>
      <c r="AK24" s="224" t="s">
        <v>1071</v>
      </c>
      <c r="AL24" s="232">
        <f>COUNTIF($C$4:$C$243,AK24)</f>
        <v>0</v>
      </c>
    </row>
    <row r="25" spans="1:38" ht="12.75">
      <c r="A25" s="223" t="s">
        <v>1072</v>
      </c>
      <c r="B25" s="245" t="s">
        <v>1073</v>
      </c>
      <c r="C25" s="33" t="s">
        <v>1055</v>
      </c>
      <c r="D25" s="34" t="s">
        <v>1046</v>
      </c>
      <c r="E25" s="34">
        <v>1</v>
      </c>
      <c r="F25" s="223">
        <v>2</v>
      </c>
      <c r="G25" s="223">
        <v>3</v>
      </c>
      <c r="H25" s="223">
        <v>4</v>
      </c>
      <c r="I25" s="223">
        <v>5</v>
      </c>
      <c r="J25" s="223">
        <v>6</v>
      </c>
      <c r="K25" s="223">
        <v>7</v>
      </c>
      <c r="L25" s="223">
        <v>8</v>
      </c>
      <c r="M25" s="223">
        <v>9</v>
      </c>
      <c r="N25" s="223">
        <v>10</v>
      </c>
      <c r="O25" s="223">
        <v>11</v>
      </c>
      <c r="P25" s="223">
        <v>12</v>
      </c>
      <c r="Q25" s="223">
        <v>13</v>
      </c>
      <c r="R25" s="223">
        <v>14</v>
      </c>
      <c r="S25" s="223">
        <v>15</v>
      </c>
      <c r="T25" s="223">
        <v>16</v>
      </c>
      <c r="U25" s="223">
        <v>17</v>
      </c>
      <c r="V25" s="223">
        <v>18</v>
      </c>
      <c r="W25" s="223">
        <v>19</v>
      </c>
      <c r="X25" s="223">
        <v>20</v>
      </c>
      <c r="Y25" s="223">
        <v>21</v>
      </c>
      <c r="Z25" s="223" t="s">
        <v>1047</v>
      </c>
      <c r="AA25" s="229"/>
      <c r="AF25" s="224">
        <f t="shared" si="1"/>
        <v>0</v>
      </c>
      <c r="AG25" s="224">
        <f t="shared" si="2"/>
        <v>0</v>
      </c>
      <c r="AH25" s="224">
        <f t="shared" si="3"/>
        <v>0</v>
      </c>
      <c r="AJ25" s="196">
        <v>0</v>
      </c>
      <c r="AK25" s="224" t="s">
        <v>1074</v>
      </c>
      <c r="AL25" s="232">
        <f>COUNTIF($C$4:$C$243,AK25)-1</f>
        <v>1</v>
      </c>
    </row>
    <row r="26" spans="1:38" ht="12.75">
      <c r="A26" s="223">
        <f>A23+1</f>
        <v>19</v>
      </c>
      <c r="B26" s="385" t="s">
        <v>1375</v>
      </c>
      <c r="C26" s="33"/>
      <c r="D26" s="34"/>
      <c r="E26" s="34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>
        <f aca="true" t="shared" si="8" ref="Z26:Z34">SUM(E26:Y26)</f>
        <v>0</v>
      </c>
      <c r="AA26" s="229"/>
      <c r="AF26" s="224">
        <f t="shared" si="1"/>
        <v>0</v>
      </c>
      <c r="AG26" s="224">
        <f t="shared" si="2"/>
        <v>0</v>
      </c>
      <c r="AH26" s="224">
        <f t="shared" si="3"/>
        <v>0</v>
      </c>
      <c r="AJ26" s="196">
        <f t="shared" si="4"/>
        <v>1</v>
      </c>
      <c r="AK26" s="224" t="s">
        <v>1075</v>
      </c>
      <c r="AL26" s="232">
        <f>COUNTIF($C$4:$C$243,AK26)</f>
        <v>0</v>
      </c>
    </row>
    <row r="27" spans="1:38" ht="12.75">
      <c r="A27" s="223">
        <f>A26+1</f>
        <v>20</v>
      </c>
      <c r="B27" s="385" t="s">
        <v>1376</v>
      </c>
      <c r="C27" s="33"/>
      <c r="D27" s="226"/>
      <c r="E27" s="34"/>
      <c r="F27" s="223"/>
      <c r="G27" s="223"/>
      <c r="H27" s="223"/>
      <c r="I27" s="223"/>
      <c r="J27" s="223"/>
      <c r="K27" s="223"/>
      <c r="L27" s="223"/>
      <c r="M27" s="223"/>
      <c r="N27" s="223"/>
      <c r="O27" s="226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>
        <f t="shared" si="8"/>
        <v>0</v>
      </c>
      <c r="AA27" s="229"/>
      <c r="AF27" s="224">
        <f t="shared" si="1"/>
        <v>0</v>
      </c>
      <c r="AG27" s="224">
        <f t="shared" si="2"/>
        <v>0</v>
      </c>
      <c r="AH27" s="224">
        <f t="shared" si="3"/>
        <v>0</v>
      </c>
      <c r="AJ27" s="196">
        <f t="shared" si="4"/>
        <v>1</v>
      </c>
      <c r="AK27" s="224" t="s">
        <v>989</v>
      </c>
      <c r="AL27" s="232">
        <f>COUNTIF($C$4:$C$243,AK27)-1</f>
        <v>2</v>
      </c>
    </row>
    <row r="28" spans="1:38" ht="12.75">
      <c r="A28" s="223">
        <f aca="true" t="shared" si="9" ref="A28:A34">A27+1</f>
        <v>21</v>
      </c>
      <c r="B28" s="385" t="s">
        <v>1377</v>
      </c>
      <c r="C28" s="33"/>
      <c r="D28" s="226"/>
      <c r="E28" s="34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6"/>
      <c r="R28" s="223"/>
      <c r="S28" s="223"/>
      <c r="T28" s="223"/>
      <c r="U28" s="223"/>
      <c r="V28" s="223"/>
      <c r="W28" s="223"/>
      <c r="X28" s="223"/>
      <c r="Y28" s="223"/>
      <c r="Z28" s="223">
        <f t="shared" si="8"/>
        <v>0</v>
      </c>
      <c r="AA28" s="229"/>
      <c r="AF28" s="224">
        <f t="shared" si="1"/>
        <v>0</v>
      </c>
      <c r="AG28" s="224">
        <f t="shared" si="2"/>
        <v>0</v>
      </c>
      <c r="AH28" s="224">
        <f t="shared" si="3"/>
        <v>0</v>
      </c>
      <c r="AJ28" s="196">
        <f t="shared" si="4"/>
        <v>1</v>
      </c>
      <c r="AK28" s="224" t="s">
        <v>1076</v>
      </c>
      <c r="AL28" s="232">
        <f>COUNTIF($C$4:$C$243,AK28)</f>
        <v>0</v>
      </c>
    </row>
    <row r="29" spans="1:38" ht="12.75">
      <c r="A29" s="223">
        <f t="shared" si="9"/>
        <v>22</v>
      </c>
      <c r="B29" s="385" t="s">
        <v>1378</v>
      </c>
      <c r="C29" s="223"/>
      <c r="D29" s="34"/>
      <c r="E29" s="34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>
        <f t="shared" si="8"/>
        <v>0</v>
      </c>
      <c r="AA29" s="229"/>
      <c r="AF29" s="224">
        <f t="shared" si="1"/>
        <v>0</v>
      </c>
      <c r="AG29" s="224">
        <f t="shared" si="2"/>
        <v>0</v>
      </c>
      <c r="AH29" s="224">
        <f t="shared" si="3"/>
        <v>0</v>
      </c>
      <c r="AJ29" s="196">
        <f t="shared" si="4"/>
        <v>1</v>
      </c>
      <c r="AK29" s="224" t="s">
        <v>1077</v>
      </c>
      <c r="AL29" s="232">
        <f>COUNTIF($C$4:$C$243,AK29)</f>
        <v>0</v>
      </c>
    </row>
    <row r="30" spans="1:38" ht="12.75">
      <c r="A30" s="223">
        <f t="shared" si="9"/>
        <v>23</v>
      </c>
      <c r="B30" s="385" t="s">
        <v>1379</v>
      </c>
      <c r="C30" s="223" t="s">
        <v>1056</v>
      </c>
      <c r="D30" s="226">
        <v>8</v>
      </c>
      <c r="E30" s="34"/>
      <c r="F30" s="223"/>
      <c r="G30" s="223"/>
      <c r="H30" s="223"/>
      <c r="I30" s="223"/>
      <c r="J30" s="223"/>
      <c r="K30" s="223"/>
      <c r="L30" s="226" t="s">
        <v>1048</v>
      </c>
      <c r="M30" s="223"/>
      <c r="N30" s="223"/>
      <c r="O30" s="223"/>
      <c r="P30" s="223"/>
      <c r="Q30" s="223"/>
      <c r="R30" s="223"/>
      <c r="S30" s="226"/>
      <c r="T30" s="223"/>
      <c r="U30" s="223"/>
      <c r="V30" s="223"/>
      <c r="W30" s="223"/>
      <c r="X30" s="223"/>
      <c r="Y30" s="223"/>
      <c r="Z30" s="223">
        <f t="shared" si="8"/>
        <v>0</v>
      </c>
      <c r="AA30" s="229"/>
      <c r="AF30" s="224">
        <f t="shared" si="1"/>
        <v>1</v>
      </c>
      <c r="AG30" s="224">
        <f t="shared" si="2"/>
        <v>0</v>
      </c>
      <c r="AH30" s="224">
        <f t="shared" si="3"/>
        <v>0</v>
      </c>
      <c r="AJ30" s="196">
        <f t="shared" si="4"/>
        <v>1</v>
      </c>
      <c r="AK30" s="224" t="s">
        <v>1078</v>
      </c>
      <c r="AL30" s="232">
        <f>COUNTIF($C$4:$C$243,AK30)</f>
        <v>0</v>
      </c>
    </row>
    <row r="31" spans="1:38" ht="12.75">
      <c r="A31" s="223">
        <f t="shared" si="9"/>
        <v>24</v>
      </c>
      <c r="B31" s="385" t="s">
        <v>1380</v>
      </c>
      <c r="C31" s="223" t="s">
        <v>1384</v>
      </c>
      <c r="D31" s="34"/>
      <c r="E31" s="34"/>
      <c r="F31" s="223"/>
      <c r="G31" s="223"/>
      <c r="H31" s="223"/>
      <c r="I31" s="223">
        <v>1</v>
      </c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>
        <f t="shared" si="8"/>
        <v>1</v>
      </c>
      <c r="AA31" s="229"/>
      <c r="AF31" s="224">
        <f t="shared" si="1"/>
        <v>0</v>
      </c>
      <c r="AG31" s="224">
        <f t="shared" si="2"/>
        <v>0</v>
      </c>
      <c r="AH31" s="224">
        <f t="shared" si="3"/>
        <v>0</v>
      </c>
      <c r="AJ31" s="196">
        <f t="shared" si="4"/>
        <v>1</v>
      </c>
      <c r="AK31" s="224" t="s">
        <v>1079</v>
      </c>
      <c r="AL31" s="232">
        <f>COUNTIF($C$4:$C$243,AK31)-1</f>
        <v>-1</v>
      </c>
    </row>
    <row r="32" spans="1:38" ht="12.75">
      <c r="A32" s="223">
        <f t="shared" si="9"/>
        <v>25</v>
      </c>
      <c r="B32" s="385" t="s">
        <v>1381</v>
      </c>
      <c r="C32" s="223"/>
      <c r="D32" s="34"/>
      <c r="E32" s="34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>
        <f t="shared" si="8"/>
        <v>0</v>
      </c>
      <c r="AA32" s="229"/>
      <c r="AF32" s="224">
        <f t="shared" si="1"/>
        <v>0</v>
      </c>
      <c r="AG32" s="224">
        <f t="shared" si="2"/>
        <v>0</v>
      </c>
      <c r="AH32" s="224">
        <f t="shared" si="3"/>
        <v>0</v>
      </c>
      <c r="AJ32" s="196">
        <f t="shared" si="4"/>
        <v>1</v>
      </c>
      <c r="AK32" s="224" t="s">
        <v>1080</v>
      </c>
      <c r="AL32" s="232">
        <f>COUNTIF($C$4:$C$243,AK32)-2</f>
        <v>1</v>
      </c>
    </row>
    <row r="33" spans="1:38" ht="12.75">
      <c r="A33" s="223">
        <f t="shared" si="9"/>
        <v>26</v>
      </c>
      <c r="B33" s="385" t="s">
        <v>1382</v>
      </c>
      <c r="C33" s="187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>
        <f t="shared" si="8"/>
        <v>0</v>
      </c>
      <c r="AA33" s="229"/>
      <c r="AF33" s="224">
        <f t="shared" si="1"/>
        <v>0</v>
      </c>
      <c r="AG33" s="224">
        <f t="shared" si="2"/>
        <v>0</v>
      </c>
      <c r="AH33" s="224">
        <f t="shared" si="3"/>
        <v>0</v>
      </c>
      <c r="AJ33" s="196">
        <f t="shared" si="4"/>
        <v>1</v>
      </c>
      <c r="AK33" s="224" t="s">
        <v>1081</v>
      </c>
      <c r="AL33" s="232">
        <f>COUNTIF($C$4:$C$243,AK33)</f>
        <v>1</v>
      </c>
    </row>
    <row r="34" spans="1:38" ht="12.75">
      <c r="A34" s="223">
        <f t="shared" si="9"/>
        <v>27</v>
      </c>
      <c r="B34" s="386" t="s">
        <v>1383</v>
      </c>
      <c r="C34" s="187" t="s">
        <v>989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>
        <v>1</v>
      </c>
      <c r="P34" s="223"/>
      <c r="Q34" s="223"/>
      <c r="R34" s="223"/>
      <c r="S34" s="223">
        <v>1</v>
      </c>
      <c r="T34" s="223"/>
      <c r="U34" s="223"/>
      <c r="V34" s="223"/>
      <c r="W34" s="223"/>
      <c r="X34" s="223"/>
      <c r="Y34" s="223"/>
      <c r="Z34" s="223">
        <f t="shared" si="8"/>
        <v>2</v>
      </c>
      <c r="AA34" s="229"/>
      <c r="AJ34" s="196">
        <f t="shared" si="4"/>
        <v>1</v>
      </c>
      <c r="AL34" s="232"/>
    </row>
    <row r="35" spans="1:40" ht="12.75">
      <c r="A35" s="41"/>
      <c r="B35" s="236"/>
      <c r="C35" s="234"/>
      <c r="D35" s="229"/>
      <c r="E35" s="229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29"/>
      <c r="AF35" s="224">
        <f t="shared" si="1"/>
        <v>0</v>
      </c>
      <c r="AG35" s="224">
        <f t="shared" si="2"/>
        <v>0</v>
      </c>
      <c r="AH35" s="224">
        <f t="shared" si="3"/>
        <v>0</v>
      </c>
      <c r="AJ35" s="196">
        <f t="shared" si="4"/>
        <v>0</v>
      </c>
      <c r="AK35" s="224" t="s">
        <v>1082</v>
      </c>
      <c r="AL35" s="232">
        <f>COUNTIF($C$4:$C$243,AK35)</f>
        <v>0</v>
      </c>
      <c r="AN35" s="224">
        <f>SUM(AL4:AL35)</f>
        <v>46</v>
      </c>
    </row>
    <row r="36" spans="1:38" ht="12.75">
      <c r="A36" s="223" t="s">
        <v>1083</v>
      </c>
      <c r="B36" s="247" t="s">
        <v>75</v>
      </c>
      <c r="C36" s="33" t="s">
        <v>1053</v>
      </c>
      <c r="D36" s="34" t="s">
        <v>1046</v>
      </c>
      <c r="E36" s="34">
        <v>1</v>
      </c>
      <c r="F36" s="223">
        <v>2</v>
      </c>
      <c r="G36" s="223">
        <v>3</v>
      </c>
      <c r="H36" s="223">
        <v>4</v>
      </c>
      <c r="I36" s="223">
        <v>5</v>
      </c>
      <c r="J36" s="223">
        <v>6</v>
      </c>
      <c r="K36" s="223">
        <v>7</v>
      </c>
      <c r="L36" s="223">
        <v>8</v>
      </c>
      <c r="M36" s="223">
        <v>9</v>
      </c>
      <c r="N36" s="223">
        <v>10</v>
      </c>
      <c r="O36" s="223">
        <v>11</v>
      </c>
      <c r="P36" s="223">
        <v>12</v>
      </c>
      <c r="Q36" s="223">
        <v>13</v>
      </c>
      <c r="R36" s="223">
        <v>14</v>
      </c>
      <c r="S36" s="223">
        <v>15</v>
      </c>
      <c r="T36" s="223">
        <v>16</v>
      </c>
      <c r="U36" s="223">
        <v>17</v>
      </c>
      <c r="V36" s="223">
        <v>18</v>
      </c>
      <c r="W36" s="223">
        <v>19</v>
      </c>
      <c r="X36" s="223">
        <v>20</v>
      </c>
      <c r="Y36" s="223">
        <v>21</v>
      </c>
      <c r="Z36" s="223" t="s">
        <v>1047</v>
      </c>
      <c r="AA36" s="234"/>
      <c r="AF36" s="224">
        <f t="shared" si="1"/>
        <v>0</v>
      </c>
      <c r="AG36" s="224">
        <f t="shared" si="2"/>
        <v>0</v>
      </c>
      <c r="AH36" s="224">
        <f t="shared" si="3"/>
        <v>0</v>
      </c>
      <c r="AJ36" s="196">
        <v>0</v>
      </c>
      <c r="AK36" s="224" t="s">
        <v>1047</v>
      </c>
      <c r="AL36" s="222">
        <f>SUM(AL4:AL35)</f>
        <v>46</v>
      </c>
    </row>
    <row r="37" spans="1:36" ht="12.75">
      <c r="A37" s="223">
        <f>A34+1</f>
        <v>28</v>
      </c>
      <c r="B37" s="385" t="s">
        <v>1403</v>
      </c>
      <c r="C37" s="187" t="s">
        <v>1053</v>
      </c>
      <c r="D37" s="226">
        <v>3</v>
      </c>
      <c r="E37" s="223"/>
      <c r="F37" s="223"/>
      <c r="G37" s="226" t="s">
        <v>1048</v>
      </c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6"/>
      <c r="U37" s="226"/>
      <c r="V37" s="223"/>
      <c r="W37" s="223"/>
      <c r="X37" s="223"/>
      <c r="Y37" s="223"/>
      <c r="Z37" s="223">
        <f aca="true" t="shared" si="10" ref="Z37:Z45">SUM(E37:Y37)</f>
        <v>0</v>
      </c>
      <c r="AA37" s="229"/>
      <c r="AF37" s="224">
        <f t="shared" si="1"/>
        <v>1</v>
      </c>
      <c r="AG37" s="224">
        <f t="shared" si="2"/>
        <v>0</v>
      </c>
      <c r="AH37" s="224">
        <f t="shared" si="3"/>
        <v>0</v>
      </c>
      <c r="AJ37" s="196">
        <f t="shared" si="4"/>
        <v>1</v>
      </c>
    </row>
    <row r="38" spans="1:36" ht="12.75">
      <c r="A38" s="223">
        <f>A37+1</f>
        <v>29</v>
      </c>
      <c r="B38" s="385" t="s">
        <v>1404</v>
      </c>
      <c r="C38" s="33"/>
      <c r="D38" s="226"/>
      <c r="E38" s="223"/>
      <c r="F38" s="223"/>
      <c r="G38" s="223"/>
      <c r="H38" s="223"/>
      <c r="I38" s="223"/>
      <c r="J38" s="223"/>
      <c r="K38" s="223"/>
      <c r="L38" s="223"/>
      <c r="M38" s="226"/>
      <c r="N38" s="226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>
        <f t="shared" si="10"/>
        <v>0</v>
      </c>
      <c r="AA38" s="229"/>
      <c r="AF38" s="224">
        <f t="shared" si="1"/>
        <v>0</v>
      </c>
      <c r="AG38" s="224">
        <f t="shared" si="2"/>
        <v>0</v>
      </c>
      <c r="AH38" s="224">
        <f t="shared" si="3"/>
        <v>0</v>
      </c>
      <c r="AJ38" s="196">
        <f t="shared" si="4"/>
        <v>1</v>
      </c>
    </row>
    <row r="39" spans="1:36" ht="12.75">
      <c r="A39" s="223">
        <f aca="true" t="shared" si="11" ref="A39:A45">A38+1</f>
        <v>30</v>
      </c>
      <c r="B39" s="385" t="s">
        <v>1405</v>
      </c>
      <c r="C39" s="3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>
        <f t="shared" si="10"/>
        <v>0</v>
      </c>
      <c r="AA39" s="229"/>
      <c r="AF39" s="224">
        <f t="shared" si="1"/>
        <v>0</v>
      </c>
      <c r="AG39" s="224">
        <f t="shared" si="2"/>
        <v>0</v>
      </c>
      <c r="AH39" s="224">
        <f t="shared" si="3"/>
        <v>0</v>
      </c>
      <c r="AJ39" s="196">
        <f t="shared" si="4"/>
        <v>1</v>
      </c>
    </row>
    <row r="40" spans="1:36" ht="12.75">
      <c r="A40" s="223">
        <f t="shared" si="11"/>
        <v>31</v>
      </c>
      <c r="B40" s="385" t="s">
        <v>1406</v>
      </c>
      <c r="C40" s="33"/>
      <c r="D40" s="226"/>
      <c r="E40" s="223"/>
      <c r="F40" s="223"/>
      <c r="G40" s="223"/>
      <c r="H40" s="223"/>
      <c r="I40" s="223"/>
      <c r="J40" s="223"/>
      <c r="K40" s="223"/>
      <c r="L40" s="223"/>
      <c r="M40" s="226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>
        <f t="shared" si="10"/>
        <v>0</v>
      </c>
      <c r="AA40" s="229"/>
      <c r="AF40" s="224">
        <f t="shared" si="1"/>
        <v>0</v>
      </c>
      <c r="AG40" s="224">
        <f t="shared" si="2"/>
        <v>0</v>
      </c>
      <c r="AH40" s="224">
        <f t="shared" si="3"/>
        <v>0</v>
      </c>
      <c r="AJ40" s="196">
        <f t="shared" si="4"/>
        <v>1</v>
      </c>
    </row>
    <row r="41" spans="1:36" ht="12.75">
      <c r="A41" s="223">
        <f t="shared" si="11"/>
        <v>32</v>
      </c>
      <c r="B41" s="385" t="s">
        <v>1407</v>
      </c>
      <c r="C41" s="33"/>
      <c r="D41" s="226"/>
      <c r="E41" s="223"/>
      <c r="F41" s="223"/>
      <c r="G41" s="223"/>
      <c r="H41" s="223"/>
      <c r="I41" s="223"/>
      <c r="J41" s="223"/>
      <c r="K41" s="223"/>
      <c r="L41" s="223"/>
      <c r="M41" s="226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>
        <f t="shared" si="10"/>
        <v>0</v>
      </c>
      <c r="AA41" s="229"/>
      <c r="AF41" s="224">
        <f t="shared" si="1"/>
        <v>0</v>
      </c>
      <c r="AG41" s="224">
        <f t="shared" si="2"/>
        <v>0</v>
      </c>
      <c r="AH41" s="224">
        <f t="shared" si="3"/>
        <v>0</v>
      </c>
      <c r="AJ41" s="196">
        <f t="shared" si="4"/>
        <v>1</v>
      </c>
    </row>
    <row r="42" spans="1:36" ht="12.75">
      <c r="A42" s="223">
        <f t="shared" si="11"/>
        <v>33</v>
      </c>
      <c r="B42" s="385" t="s">
        <v>1408</v>
      </c>
      <c r="C42" s="223" t="s">
        <v>1053</v>
      </c>
      <c r="D42" s="226">
        <v>9</v>
      </c>
      <c r="E42" s="223"/>
      <c r="F42" s="223"/>
      <c r="G42" s="223"/>
      <c r="H42" s="223"/>
      <c r="I42" s="223"/>
      <c r="J42" s="223"/>
      <c r="K42" s="223"/>
      <c r="L42" s="223"/>
      <c r="M42" s="226" t="s">
        <v>1048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>
        <f t="shared" si="10"/>
        <v>0</v>
      </c>
      <c r="AA42" s="229"/>
      <c r="AF42" s="224">
        <f t="shared" si="1"/>
        <v>1</v>
      </c>
      <c r="AG42" s="224">
        <f t="shared" si="2"/>
        <v>0</v>
      </c>
      <c r="AH42" s="224">
        <f t="shared" si="3"/>
        <v>0</v>
      </c>
      <c r="AJ42" s="196">
        <f t="shared" si="4"/>
        <v>1</v>
      </c>
    </row>
    <row r="43" spans="1:36" ht="12.75">
      <c r="A43" s="223">
        <f t="shared" si="11"/>
        <v>34</v>
      </c>
      <c r="B43" s="385" t="s">
        <v>1409</v>
      </c>
      <c r="C43" s="223"/>
      <c r="D43" s="226"/>
      <c r="E43" s="226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>
        <f t="shared" si="10"/>
        <v>0</v>
      </c>
      <c r="AA43" s="229"/>
      <c r="AF43" s="224">
        <f t="shared" si="1"/>
        <v>0</v>
      </c>
      <c r="AG43" s="224">
        <f t="shared" si="2"/>
        <v>0</v>
      </c>
      <c r="AH43" s="224">
        <f t="shared" si="3"/>
        <v>0</v>
      </c>
      <c r="AJ43" s="196">
        <f t="shared" si="4"/>
        <v>1</v>
      </c>
    </row>
    <row r="44" spans="1:36" ht="12.75">
      <c r="A44" s="223">
        <f t="shared" si="11"/>
        <v>35</v>
      </c>
      <c r="B44" s="385" t="s">
        <v>1410</v>
      </c>
      <c r="C44" s="223"/>
      <c r="D44" s="223"/>
      <c r="E44" s="226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>
        <f t="shared" si="10"/>
        <v>0</v>
      </c>
      <c r="AA44" s="229"/>
      <c r="AF44" s="224">
        <f t="shared" si="1"/>
        <v>0</v>
      </c>
      <c r="AG44" s="224">
        <f t="shared" si="2"/>
        <v>0</v>
      </c>
      <c r="AH44" s="224">
        <f t="shared" si="3"/>
        <v>0</v>
      </c>
      <c r="AJ44" s="196">
        <f t="shared" si="4"/>
        <v>1</v>
      </c>
    </row>
    <row r="45" spans="1:36" ht="12.75">
      <c r="A45" s="223">
        <f t="shared" si="11"/>
        <v>36</v>
      </c>
      <c r="B45" s="386" t="s">
        <v>1411</v>
      </c>
      <c r="C45" s="33"/>
      <c r="D45" s="226"/>
      <c r="E45" s="226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6"/>
      <c r="R45" s="223"/>
      <c r="S45" s="223"/>
      <c r="T45" s="223"/>
      <c r="U45" s="223"/>
      <c r="V45" s="223"/>
      <c r="W45" s="223"/>
      <c r="X45" s="223"/>
      <c r="Y45" s="223"/>
      <c r="Z45" s="223">
        <f t="shared" si="10"/>
        <v>0</v>
      </c>
      <c r="AA45" s="229"/>
      <c r="AF45" s="224">
        <f t="shared" si="1"/>
        <v>0</v>
      </c>
      <c r="AG45" s="224">
        <f t="shared" si="2"/>
        <v>0</v>
      </c>
      <c r="AH45" s="224">
        <f t="shared" si="3"/>
        <v>0</v>
      </c>
      <c r="AJ45" s="196">
        <f t="shared" si="4"/>
        <v>1</v>
      </c>
    </row>
    <row r="46" spans="1:36" ht="12.75">
      <c r="A46" s="234"/>
      <c r="B46" s="236"/>
      <c r="C46" s="234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F46" s="224">
        <f t="shared" si="1"/>
        <v>0</v>
      </c>
      <c r="AG46" s="224">
        <f t="shared" si="2"/>
        <v>0</v>
      </c>
      <c r="AH46" s="224">
        <f t="shared" si="3"/>
        <v>0</v>
      </c>
      <c r="AJ46" s="196">
        <f t="shared" si="4"/>
        <v>0</v>
      </c>
    </row>
    <row r="47" spans="1:36" ht="12.75">
      <c r="A47" s="223" t="s">
        <v>266</v>
      </c>
      <c r="B47" s="247" t="s">
        <v>802</v>
      </c>
      <c r="C47" s="33" t="s">
        <v>1063</v>
      </c>
      <c r="D47" s="34" t="s">
        <v>1046</v>
      </c>
      <c r="E47" s="34">
        <v>1</v>
      </c>
      <c r="F47" s="223">
        <v>2</v>
      </c>
      <c r="G47" s="223">
        <v>3</v>
      </c>
      <c r="H47" s="223">
        <v>4</v>
      </c>
      <c r="I47" s="223">
        <v>5</v>
      </c>
      <c r="J47" s="223">
        <v>6</v>
      </c>
      <c r="K47" s="223">
        <v>7</v>
      </c>
      <c r="L47" s="223">
        <v>8</v>
      </c>
      <c r="M47" s="223">
        <v>9</v>
      </c>
      <c r="N47" s="223">
        <v>10</v>
      </c>
      <c r="O47" s="223">
        <v>11</v>
      </c>
      <c r="P47" s="223">
        <v>12</v>
      </c>
      <c r="Q47" s="223">
        <v>13</v>
      </c>
      <c r="R47" s="223">
        <v>14</v>
      </c>
      <c r="S47" s="223">
        <v>15</v>
      </c>
      <c r="T47" s="223">
        <v>16</v>
      </c>
      <c r="U47" s="223">
        <v>17</v>
      </c>
      <c r="V47" s="223">
        <v>18</v>
      </c>
      <c r="W47" s="223">
        <v>19</v>
      </c>
      <c r="X47" s="223">
        <v>20</v>
      </c>
      <c r="Y47" s="223">
        <v>21</v>
      </c>
      <c r="Z47" s="223" t="s">
        <v>1047</v>
      </c>
      <c r="AA47" s="229"/>
      <c r="AF47" s="224">
        <f t="shared" si="1"/>
        <v>0</v>
      </c>
      <c r="AG47" s="224">
        <f t="shared" si="2"/>
        <v>0</v>
      </c>
      <c r="AH47" s="224">
        <f t="shared" si="3"/>
        <v>0</v>
      </c>
      <c r="AJ47" s="196">
        <v>0</v>
      </c>
    </row>
    <row r="48" spans="1:36" ht="12.75">
      <c r="A48" s="223">
        <f>A45+1</f>
        <v>37</v>
      </c>
      <c r="B48" s="385" t="s">
        <v>1143</v>
      </c>
      <c r="C48" s="33"/>
      <c r="D48" s="226"/>
      <c r="E48" s="223"/>
      <c r="F48" s="223"/>
      <c r="G48" s="223"/>
      <c r="H48" s="226"/>
      <c r="I48" s="223"/>
      <c r="J48" s="223"/>
      <c r="K48" s="223"/>
      <c r="L48" s="223"/>
      <c r="M48" s="226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>
        <f aca="true" t="shared" si="12" ref="Z48:Z56">SUM(E48:Y48)</f>
        <v>0</v>
      </c>
      <c r="AA48" s="229"/>
      <c r="AF48" s="224">
        <f t="shared" si="1"/>
        <v>0</v>
      </c>
      <c r="AG48" s="224">
        <f t="shared" si="2"/>
        <v>0</v>
      </c>
      <c r="AH48" s="224">
        <f t="shared" si="3"/>
        <v>0</v>
      </c>
      <c r="AJ48" s="196">
        <f t="shared" si="4"/>
        <v>1</v>
      </c>
    </row>
    <row r="49" spans="1:36" ht="12.75">
      <c r="A49" s="223">
        <f>A48+1</f>
        <v>38</v>
      </c>
      <c r="B49" s="385" t="s">
        <v>1144</v>
      </c>
      <c r="C49" s="3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>
        <f t="shared" si="12"/>
        <v>0</v>
      </c>
      <c r="AA49" s="229"/>
      <c r="AF49" s="224">
        <f t="shared" si="1"/>
        <v>0</v>
      </c>
      <c r="AG49" s="224">
        <f t="shared" si="2"/>
        <v>0</v>
      </c>
      <c r="AH49" s="224">
        <f t="shared" si="3"/>
        <v>0</v>
      </c>
      <c r="AJ49" s="196">
        <f t="shared" si="4"/>
        <v>1</v>
      </c>
    </row>
    <row r="50" spans="1:36" ht="12.75">
      <c r="A50" s="223">
        <f aca="true" t="shared" si="13" ref="A50:A56">A49+1</f>
        <v>39</v>
      </c>
      <c r="B50" s="385" t="s">
        <v>1350</v>
      </c>
      <c r="C50" s="223" t="s">
        <v>1058</v>
      </c>
      <c r="D50" s="226">
        <v>16</v>
      </c>
      <c r="E50" s="223">
        <v>1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6" t="s">
        <v>1048</v>
      </c>
      <c r="U50" s="223"/>
      <c r="V50" s="223"/>
      <c r="W50" s="223"/>
      <c r="X50" s="223"/>
      <c r="Y50" s="223"/>
      <c r="Z50" s="223">
        <f t="shared" si="12"/>
        <v>1</v>
      </c>
      <c r="AA50" s="229"/>
      <c r="AF50" s="224">
        <f t="shared" si="1"/>
        <v>1</v>
      </c>
      <c r="AG50" s="224">
        <f t="shared" si="2"/>
        <v>0</v>
      </c>
      <c r="AH50" s="224">
        <f t="shared" si="3"/>
        <v>0</v>
      </c>
      <c r="AJ50" s="196">
        <f t="shared" si="4"/>
        <v>1</v>
      </c>
    </row>
    <row r="51" spans="1:36" ht="12.75">
      <c r="A51" s="223">
        <f t="shared" si="13"/>
        <v>40</v>
      </c>
      <c r="B51" s="385" t="s">
        <v>1475</v>
      </c>
      <c r="C51" s="187" t="s">
        <v>1061</v>
      </c>
      <c r="D51" s="226">
        <v>16</v>
      </c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6" t="s">
        <v>1048</v>
      </c>
      <c r="U51" s="223"/>
      <c r="V51" s="223"/>
      <c r="W51" s="223"/>
      <c r="X51" s="223"/>
      <c r="Y51" s="223"/>
      <c r="Z51" s="223">
        <f t="shared" si="12"/>
        <v>0</v>
      </c>
      <c r="AA51" s="229"/>
      <c r="AF51" s="224">
        <f t="shared" si="1"/>
        <v>1</v>
      </c>
      <c r="AG51" s="224">
        <f t="shared" si="2"/>
        <v>0</v>
      </c>
      <c r="AH51" s="224">
        <f t="shared" si="3"/>
        <v>0</v>
      </c>
      <c r="AJ51" s="196">
        <f t="shared" si="4"/>
        <v>1</v>
      </c>
    </row>
    <row r="52" spans="1:36" ht="12.75">
      <c r="A52" s="223">
        <f t="shared" si="13"/>
        <v>41</v>
      </c>
      <c r="B52" s="385" t="s">
        <v>1147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>
        <f t="shared" si="12"/>
        <v>0</v>
      </c>
      <c r="AA52" s="229"/>
      <c r="AF52" s="224">
        <f t="shared" si="1"/>
        <v>0</v>
      </c>
      <c r="AG52" s="224">
        <f t="shared" si="2"/>
        <v>0</v>
      </c>
      <c r="AH52" s="224">
        <f t="shared" si="3"/>
        <v>0</v>
      </c>
      <c r="AJ52" s="196">
        <f t="shared" si="4"/>
        <v>1</v>
      </c>
    </row>
    <row r="53" spans="1:36" ht="12.75">
      <c r="A53" s="223">
        <f t="shared" si="13"/>
        <v>42</v>
      </c>
      <c r="B53" s="385" t="s">
        <v>1485</v>
      </c>
      <c r="C53" s="223" t="s">
        <v>992</v>
      </c>
      <c r="D53" s="226">
        <v>17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6" t="s">
        <v>1048</v>
      </c>
      <c r="V53" s="223"/>
      <c r="W53" s="223"/>
      <c r="X53" s="223"/>
      <c r="Y53" s="223"/>
      <c r="Z53" s="223">
        <f t="shared" si="12"/>
        <v>0</v>
      </c>
      <c r="AA53" s="229"/>
      <c r="AF53" s="224">
        <f t="shared" si="1"/>
        <v>1</v>
      </c>
      <c r="AG53" s="224">
        <f t="shared" si="2"/>
        <v>0</v>
      </c>
      <c r="AH53" s="224">
        <f t="shared" si="3"/>
        <v>0</v>
      </c>
      <c r="AJ53" s="196">
        <f t="shared" si="4"/>
        <v>1</v>
      </c>
    </row>
    <row r="54" spans="1:36" ht="12.75">
      <c r="A54" s="223">
        <f t="shared" si="13"/>
        <v>43</v>
      </c>
      <c r="B54" s="385" t="s">
        <v>1149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>
        <f t="shared" si="12"/>
        <v>0</v>
      </c>
      <c r="AA54" s="229"/>
      <c r="AF54" s="224">
        <f t="shared" si="1"/>
        <v>0</v>
      </c>
      <c r="AG54" s="224">
        <f t="shared" si="2"/>
        <v>0</v>
      </c>
      <c r="AH54" s="224">
        <f t="shared" si="3"/>
        <v>0</v>
      </c>
      <c r="AJ54" s="196">
        <f t="shared" si="4"/>
        <v>1</v>
      </c>
    </row>
    <row r="55" spans="1:36" ht="12.75">
      <c r="A55" s="223">
        <f t="shared" si="13"/>
        <v>44</v>
      </c>
      <c r="B55" s="385" t="s">
        <v>1150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>
        <f t="shared" si="12"/>
        <v>0</v>
      </c>
      <c r="AA55" s="229"/>
      <c r="AF55" s="224">
        <f t="shared" si="1"/>
        <v>0</v>
      </c>
      <c r="AG55" s="224">
        <f t="shared" si="2"/>
        <v>0</v>
      </c>
      <c r="AH55" s="224">
        <f t="shared" si="3"/>
        <v>0</v>
      </c>
      <c r="AJ55" s="196">
        <f t="shared" si="4"/>
        <v>1</v>
      </c>
    </row>
    <row r="56" spans="1:36" ht="12.75">
      <c r="A56" s="223">
        <f t="shared" si="13"/>
        <v>45</v>
      </c>
      <c r="B56" s="386" t="s">
        <v>1151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>
        <f t="shared" si="12"/>
        <v>0</v>
      </c>
      <c r="AA56" s="229"/>
      <c r="AF56" s="224">
        <f t="shared" si="1"/>
        <v>0</v>
      </c>
      <c r="AG56" s="224">
        <f t="shared" si="2"/>
        <v>0</v>
      </c>
      <c r="AH56" s="224">
        <f t="shared" si="3"/>
        <v>0</v>
      </c>
      <c r="AJ56" s="196">
        <f t="shared" si="4"/>
        <v>1</v>
      </c>
    </row>
    <row r="57" spans="1:36" ht="12.75">
      <c r="A57" s="234"/>
      <c r="B57" s="234"/>
      <c r="C57" s="234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F57" s="224">
        <f t="shared" si="1"/>
        <v>0</v>
      </c>
      <c r="AG57" s="224">
        <f t="shared" si="2"/>
        <v>0</v>
      </c>
      <c r="AH57" s="224">
        <f t="shared" si="3"/>
        <v>0</v>
      </c>
      <c r="AJ57" s="196">
        <f t="shared" si="4"/>
        <v>0</v>
      </c>
    </row>
    <row r="58" spans="1:36" ht="12.75">
      <c r="A58" s="223" t="s">
        <v>1084</v>
      </c>
      <c r="B58" s="247" t="s">
        <v>1085</v>
      </c>
      <c r="C58" s="33" t="s">
        <v>1068</v>
      </c>
      <c r="D58" s="34" t="s">
        <v>1046</v>
      </c>
      <c r="E58" s="34">
        <v>1</v>
      </c>
      <c r="F58" s="223">
        <v>2</v>
      </c>
      <c r="G58" s="223">
        <v>3</v>
      </c>
      <c r="H58" s="223">
        <v>4</v>
      </c>
      <c r="I58" s="223">
        <v>5</v>
      </c>
      <c r="J58" s="223">
        <v>6</v>
      </c>
      <c r="K58" s="223">
        <v>7</v>
      </c>
      <c r="L58" s="223">
        <v>8</v>
      </c>
      <c r="M58" s="223">
        <v>9</v>
      </c>
      <c r="N58" s="223">
        <v>10</v>
      </c>
      <c r="O58" s="223">
        <v>11</v>
      </c>
      <c r="P58" s="223">
        <v>12</v>
      </c>
      <c r="Q58" s="223">
        <v>13</v>
      </c>
      <c r="R58" s="223">
        <v>14</v>
      </c>
      <c r="S58" s="223">
        <v>15</v>
      </c>
      <c r="T58" s="223">
        <v>16</v>
      </c>
      <c r="U58" s="223">
        <v>17</v>
      </c>
      <c r="V58" s="223">
        <v>18</v>
      </c>
      <c r="W58" s="223">
        <v>19</v>
      </c>
      <c r="X58" s="223">
        <v>20</v>
      </c>
      <c r="Y58" s="223">
        <v>21</v>
      </c>
      <c r="Z58" s="223" t="s">
        <v>1047</v>
      </c>
      <c r="AA58" s="229"/>
      <c r="AF58" s="224">
        <f t="shared" si="1"/>
        <v>0</v>
      </c>
      <c r="AG58" s="224">
        <f t="shared" si="2"/>
        <v>0</v>
      </c>
      <c r="AH58" s="224">
        <f t="shared" si="3"/>
        <v>0</v>
      </c>
      <c r="AJ58" s="196">
        <v>0</v>
      </c>
    </row>
    <row r="59" spans="1:36" ht="12.75">
      <c r="A59" s="223">
        <f>A56+1</f>
        <v>46</v>
      </c>
      <c r="B59" s="385" t="s">
        <v>1394</v>
      </c>
      <c r="C59" s="187" t="s">
        <v>992</v>
      </c>
      <c r="D59" s="226">
        <v>8</v>
      </c>
      <c r="E59" s="223"/>
      <c r="F59" s="223"/>
      <c r="G59" s="223"/>
      <c r="H59" s="226"/>
      <c r="I59" s="223"/>
      <c r="J59" s="223"/>
      <c r="K59" s="223"/>
      <c r="L59" s="226" t="s">
        <v>1048</v>
      </c>
      <c r="M59" s="223"/>
      <c r="N59" s="226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>
        <f aca="true" t="shared" si="14" ref="Z59:Z67">SUM(E59:Y59)</f>
        <v>0</v>
      </c>
      <c r="AA59" s="229"/>
      <c r="AF59" s="224">
        <f t="shared" si="1"/>
        <v>1</v>
      </c>
      <c r="AG59" s="224">
        <f t="shared" si="2"/>
        <v>0</v>
      </c>
      <c r="AH59" s="224">
        <f t="shared" si="3"/>
        <v>0</v>
      </c>
      <c r="AJ59" s="196">
        <f t="shared" si="4"/>
        <v>1</v>
      </c>
    </row>
    <row r="60" spans="1:36" ht="12.75">
      <c r="A60" s="223">
        <f>A59+1</f>
        <v>47</v>
      </c>
      <c r="B60" s="385" t="s">
        <v>1395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>
        <f t="shared" si="14"/>
        <v>0</v>
      </c>
      <c r="AA60" s="229"/>
      <c r="AF60" s="224">
        <f t="shared" si="1"/>
        <v>0</v>
      </c>
      <c r="AG60" s="224">
        <f t="shared" si="2"/>
        <v>0</v>
      </c>
      <c r="AH60" s="224">
        <f t="shared" si="3"/>
        <v>0</v>
      </c>
      <c r="AJ60" s="196">
        <f t="shared" si="4"/>
        <v>1</v>
      </c>
    </row>
    <row r="61" spans="1:36" ht="12.75">
      <c r="A61" s="223">
        <f aca="true" t="shared" si="15" ref="A61:A67">A60+1</f>
        <v>48</v>
      </c>
      <c r="B61" s="385" t="s">
        <v>1396</v>
      </c>
      <c r="C61" s="223" t="s">
        <v>1064</v>
      </c>
      <c r="D61" s="226">
        <v>2</v>
      </c>
      <c r="E61" s="223"/>
      <c r="F61" s="226" t="s">
        <v>1048</v>
      </c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>
        <f t="shared" si="14"/>
        <v>0</v>
      </c>
      <c r="AA61" s="229"/>
      <c r="AF61" s="224">
        <f t="shared" si="1"/>
        <v>1</v>
      </c>
      <c r="AG61" s="224">
        <f t="shared" si="2"/>
        <v>0</v>
      </c>
      <c r="AH61" s="224">
        <f t="shared" si="3"/>
        <v>0</v>
      </c>
      <c r="AJ61" s="196">
        <f t="shared" si="4"/>
        <v>1</v>
      </c>
    </row>
    <row r="62" spans="1:36" ht="12.75">
      <c r="A62" s="223">
        <f t="shared" si="15"/>
        <v>49</v>
      </c>
      <c r="B62" s="385" t="s">
        <v>1397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>
        <f t="shared" si="14"/>
        <v>0</v>
      </c>
      <c r="AA62" s="229"/>
      <c r="AF62" s="224">
        <f t="shared" si="1"/>
        <v>0</v>
      </c>
      <c r="AG62" s="224">
        <f t="shared" si="2"/>
        <v>0</v>
      </c>
      <c r="AH62" s="224">
        <f t="shared" si="3"/>
        <v>0</v>
      </c>
      <c r="AJ62" s="196">
        <f t="shared" si="4"/>
        <v>1</v>
      </c>
    </row>
    <row r="63" spans="1:36" ht="12.75">
      <c r="A63" s="223">
        <f t="shared" si="15"/>
        <v>50</v>
      </c>
      <c r="B63" s="385" t="s">
        <v>1398</v>
      </c>
      <c r="C63" s="187" t="s">
        <v>1074</v>
      </c>
      <c r="D63" s="226"/>
      <c r="E63" s="223"/>
      <c r="F63" s="223"/>
      <c r="G63" s="223"/>
      <c r="H63" s="223"/>
      <c r="I63" s="223"/>
      <c r="J63" s="223"/>
      <c r="K63" s="223"/>
      <c r="L63" s="223"/>
      <c r="M63" s="223"/>
      <c r="N63" s="226"/>
      <c r="O63" s="223"/>
      <c r="P63" s="223"/>
      <c r="Q63" s="223"/>
      <c r="R63" s="223">
        <v>1</v>
      </c>
      <c r="S63" s="223"/>
      <c r="T63" s="223"/>
      <c r="U63" s="223"/>
      <c r="V63" s="223"/>
      <c r="W63" s="223"/>
      <c r="X63" s="223"/>
      <c r="Y63" s="223"/>
      <c r="Z63" s="223">
        <f t="shared" si="14"/>
        <v>1</v>
      </c>
      <c r="AA63" s="229"/>
      <c r="AF63" s="224">
        <f t="shared" si="1"/>
        <v>0</v>
      </c>
      <c r="AG63" s="224">
        <f t="shared" si="2"/>
        <v>0</v>
      </c>
      <c r="AH63" s="224">
        <f t="shared" si="3"/>
        <v>0</v>
      </c>
      <c r="AJ63" s="196">
        <f t="shared" si="4"/>
        <v>1</v>
      </c>
    </row>
    <row r="64" spans="1:36" ht="12.75">
      <c r="A64" s="223">
        <f t="shared" si="15"/>
        <v>51</v>
      </c>
      <c r="B64" s="385" t="s">
        <v>1399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>
        <f t="shared" si="14"/>
        <v>0</v>
      </c>
      <c r="AA64" s="229"/>
      <c r="AF64" s="224">
        <f t="shared" si="1"/>
        <v>0</v>
      </c>
      <c r="AG64" s="224">
        <f t="shared" si="2"/>
        <v>0</v>
      </c>
      <c r="AH64" s="224">
        <f t="shared" si="3"/>
        <v>0</v>
      </c>
      <c r="AJ64" s="196">
        <f t="shared" si="4"/>
        <v>1</v>
      </c>
    </row>
    <row r="65" spans="1:36" ht="12.75">
      <c r="A65" s="223">
        <f t="shared" si="15"/>
        <v>52</v>
      </c>
      <c r="B65" s="385" t="s">
        <v>1400</v>
      </c>
      <c r="C65" s="33"/>
      <c r="D65" s="226"/>
      <c r="E65" s="223"/>
      <c r="F65" s="223"/>
      <c r="G65" s="223"/>
      <c r="H65" s="223"/>
      <c r="I65" s="223"/>
      <c r="J65" s="223"/>
      <c r="K65" s="223"/>
      <c r="L65" s="223"/>
      <c r="M65" s="226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>
        <f t="shared" si="14"/>
        <v>0</v>
      </c>
      <c r="AA65" s="229"/>
      <c r="AF65" s="224">
        <f t="shared" si="1"/>
        <v>0</v>
      </c>
      <c r="AG65" s="224">
        <f t="shared" si="2"/>
        <v>0</v>
      </c>
      <c r="AH65" s="224">
        <f t="shared" si="3"/>
        <v>0</v>
      </c>
      <c r="AJ65" s="196">
        <f t="shared" si="4"/>
        <v>1</v>
      </c>
    </row>
    <row r="66" spans="1:36" ht="12.75">
      <c r="A66" s="223">
        <f t="shared" si="15"/>
        <v>53</v>
      </c>
      <c r="B66" s="385" t="s">
        <v>1401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>
        <f t="shared" si="14"/>
        <v>0</v>
      </c>
      <c r="AA66" s="229"/>
      <c r="AF66" s="224">
        <f t="shared" si="1"/>
        <v>0</v>
      </c>
      <c r="AG66" s="224">
        <f t="shared" si="2"/>
        <v>0</v>
      </c>
      <c r="AH66" s="224">
        <f t="shared" si="3"/>
        <v>0</v>
      </c>
      <c r="AJ66" s="196">
        <f t="shared" si="4"/>
        <v>1</v>
      </c>
    </row>
    <row r="67" spans="1:36" ht="12.75">
      <c r="A67" s="223">
        <f t="shared" si="15"/>
        <v>54</v>
      </c>
      <c r="B67" s="386" t="s">
        <v>1402</v>
      </c>
      <c r="C67" s="223"/>
      <c r="D67" s="22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6"/>
      <c r="T67" s="223"/>
      <c r="U67" s="223"/>
      <c r="V67" s="223"/>
      <c r="W67" s="223"/>
      <c r="X67" s="223"/>
      <c r="Y67" s="223"/>
      <c r="Z67" s="223">
        <f t="shared" si="14"/>
        <v>0</v>
      </c>
      <c r="AA67" s="229"/>
      <c r="AF67" s="224">
        <f t="shared" si="1"/>
        <v>0</v>
      </c>
      <c r="AG67" s="224">
        <f t="shared" si="2"/>
        <v>0</v>
      </c>
      <c r="AH67" s="224">
        <f t="shared" si="3"/>
        <v>0</v>
      </c>
      <c r="AJ67" s="196">
        <f t="shared" si="4"/>
        <v>1</v>
      </c>
    </row>
    <row r="68" spans="1:36" ht="12.75">
      <c r="A68" s="41"/>
      <c r="B68" s="234"/>
      <c r="C68" s="234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F68" s="224">
        <f t="shared" si="1"/>
        <v>0</v>
      </c>
      <c r="AG68" s="224">
        <f t="shared" si="2"/>
        <v>0</v>
      </c>
      <c r="AH68" s="224">
        <f t="shared" si="3"/>
        <v>0</v>
      </c>
      <c r="AJ68" s="196">
        <f t="shared" si="4"/>
        <v>0</v>
      </c>
    </row>
    <row r="69" spans="1:36" ht="12.75">
      <c r="A69" s="223" t="s">
        <v>1086</v>
      </c>
      <c r="B69" s="248" t="s">
        <v>1087</v>
      </c>
      <c r="C69" s="33" t="s">
        <v>1063</v>
      </c>
      <c r="D69" s="34" t="s">
        <v>1046</v>
      </c>
      <c r="E69" s="34">
        <v>1</v>
      </c>
      <c r="F69" s="223">
        <v>2</v>
      </c>
      <c r="G69" s="223">
        <v>3</v>
      </c>
      <c r="H69" s="223">
        <v>4</v>
      </c>
      <c r="I69" s="223">
        <v>5</v>
      </c>
      <c r="J69" s="223">
        <v>6</v>
      </c>
      <c r="K69" s="223">
        <v>7</v>
      </c>
      <c r="L69" s="223">
        <v>8</v>
      </c>
      <c r="M69" s="223">
        <v>9</v>
      </c>
      <c r="N69" s="223">
        <v>10</v>
      </c>
      <c r="O69" s="223">
        <v>11</v>
      </c>
      <c r="P69" s="223">
        <v>12</v>
      </c>
      <c r="Q69" s="223">
        <v>13</v>
      </c>
      <c r="R69" s="223">
        <v>14</v>
      </c>
      <c r="S69" s="223">
        <v>15</v>
      </c>
      <c r="T69" s="223">
        <v>16</v>
      </c>
      <c r="U69" s="223">
        <v>17</v>
      </c>
      <c r="V69" s="223">
        <v>18</v>
      </c>
      <c r="W69" s="223">
        <v>19</v>
      </c>
      <c r="X69" s="223">
        <v>20</v>
      </c>
      <c r="Y69" s="223">
        <v>21</v>
      </c>
      <c r="Z69" s="223" t="s">
        <v>1047</v>
      </c>
      <c r="AA69" s="229"/>
      <c r="AF69" s="224">
        <f t="shared" si="1"/>
        <v>0</v>
      </c>
      <c r="AG69" s="224">
        <f t="shared" si="2"/>
        <v>0</v>
      </c>
      <c r="AH69" s="224">
        <f t="shared" si="3"/>
        <v>0</v>
      </c>
      <c r="AJ69" s="196">
        <v>0</v>
      </c>
    </row>
    <row r="70" spans="1:36" ht="12.75">
      <c r="A70" s="223">
        <f>A67+1</f>
        <v>55</v>
      </c>
      <c r="B70" s="385" t="s">
        <v>1212</v>
      </c>
      <c r="C70" s="3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>
        <f aca="true" t="shared" si="16" ref="Z70:Z78">SUM(E70:Y70)</f>
        <v>0</v>
      </c>
      <c r="AA70" s="229"/>
      <c r="AF70" s="224">
        <f aca="true" t="shared" si="17" ref="AF70:AF133">COUNTIF(E70:Y70,"r")</f>
        <v>0</v>
      </c>
      <c r="AG70" s="224">
        <f aca="true" t="shared" si="18" ref="AG70:AG133">COUNTIF(E70:Y70,"escl")</f>
        <v>0</v>
      </c>
      <c r="AH70" s="224">
        <f aca="true" t="shared" si="19" ref="AH70:AH133">COUNTIF(E70:Y70,"esp")</f>
        <v>0</v>
      </c>
      <c r="AJ70" s="196">
        <f aca="true" t="shared" si="20" ref="AJ70:AJ133">COUNTIF(B70:B70,B70)</f>
        <v>1</v>
      </c>
    </row>
    <row r="71" spans="1:36" ht="12.75">
      <c r="A71" s="223">
        <f>A70+1</f>
        <v>56</v>
      </c>
      <c r="B71" s="385" t="s">
        <v>1213</v>
      </c>
      <c r="C71" s="3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>
        <f t="shared" si="16"/>
        <v>0</v>
      </c>
      <c r="AA71" s="229"/>
      <c r="AF71" s="224">
        <f t="shared" si="17"/>
        <v>0</v>
      </c>
      <c r="AG71" s="224">
        <f t="shared" si="18"/>
        <v>0</v>
      </c>
      <c r="AH71" s="224">
        <f t="shared" si="19"/>
        <v>0</v>
      </c>
      <c r="AJ71" s="196">
        <f t="shared" si="20"/>
        <v>1</v>
      </c>
    </row>
    <row r="72" spans="1:36" ht="12.75">
      <c r="A72" s="223">
        <f aca="true" t="shared" si="21" ref="A72:A78">A71+1</f>
        <v>57</v>
      </c>
      <c r="B72" s="385" t="s">
        <v>1214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>
        <f t="shared" si="16"/>
        <v>0</v>
      </c>
      <c r="AA72" s="229"/>
      <c r="AF72" s="224">
        <f t="shared" si="17"/>
        <v>0</v>
      </c>
      <c r="AG72" s="224">
        <f t="shared" si="18"/>
        <v>0</v>
      </c>
      <c r="AH72" s="224">
        <f t="shared" si="19"/>
        <v>0</v>
      </c>
      <c r="AJ72" s="196">
        <f t="shared" si="20"/>
        <v>1</v>
      </c>
    </row>
    <row r="73" spans="1:36" ht="12.75">
      <c r="A73" s="223">
        <f t="shared" si="21"/>
        <v>58</v>
      </c>
      <c r="B73" s="385" t="s">
        <v>1215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>
        <f t="shared" si="16"/>
        <v>0</v>
      </c>
      <c r="AA73" s="229"/>
      <c r="AF73" s="224">
        <f t="shared" si="17"/>
        <v>0</v>
      </c>
      <c r="AG73" s="224">
        <f t="shared" si="18"/>
        <v>0</v>
      </c>
      <c r="AH73" s="224">
        <f t="shared" si="19"/>
        <v>0</v>
      </c>
      <c r="AJ73" s="196">
        <f t="shared" si="20"/>
        <v>1</v>
      </c>
    </row>
    <row r="74" spans="1:36" ht="12.75">
      <c r="A74" s="223">
        <f t="shared" si="21"/>
        <v>59</v>
      </c>
      <c r="B74" s="385" t="s">
        <v>1216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>
        <f t="shared" si="16"/>
        <v>0</v>
      </c>
      <c r="AA74" s="229"/>
      <c r="AF74" s="224">
        <f t="shared" si="17"/>
        <v>0</v>
      </c>
      <c r="AG74" s="224">
        <f t="shared" si="18"/>
        <v>0</v>
      </c>
      <c r="AH74" s="224">
        <f t="shared" si="19"/>
        <v>0</v>
      </c>
      <c r="AJ74" s="196">
        <f t="shared" si="20"/>
        <v>1</v>
      </c>
    </row>
    <row r="75" spans="1:36" ht="12.75">
      <c r="A75" s="223">
        <f t="shared" si="21"/>
        <v>60</v>
      </c>
      <c r="B75" s="385" t="s">
        <v>1217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>
        <f t="shared" si="16"/>
        <v>0</v>
      </c>
      <c r="AA75" s="229"/>
      <c r="AF75" s="224">
        <f t="shared" si="17"/>
        <v>0</v>
      </c>
      <c r="AG75" s="224">
        <f t="shared" si="18"/>
        <v>0</v>
      </c>
      <c r="AH75" s="224">
        <f t="shared" si="19"/>
        <v>0</v>
      </c>
      <c r="AJ75" s="196">
        <f t="shared" si="20"/>
        <v>1</v>
      </c>
    </row>
    <row r="76" spans="1:36" ht="12.75">
      <c r="A76" s="223">
        <f t="shared" si="21"/>
        <v>61</v>
      </c>
      <c r="B76" s="385" t="s">
        <v>1218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>
        <f t="shared" si="16"/>
        <v>0</v>
      </c>
      <c r="AA76" s="229"/>
      <c r="AF76" s="224">
        <f t="shared" si="17"/>
        <v>0</v>
      </c>
      <c r="AG76" s="224">
        <f t="shared" si="18"/>
        <v>0</v>
      </c>
      <c r="AH76" s="224">
        <f t="shared" si="19"/>
        <v>0</v>
      </c>
      <c r="AJ76" s="196">
        <f t="shared" si="20"/>
        <v>1</v>
      </c>
    </row>
    <row r="77" spans="1:36" ht="12.75">
      <c r="A77" s="223">
        <f t="shared" si="21"/>
        <v>62</v>
      </c>
      <c r="B77" s="385" t="s">
        <v>1480</v>
      </c>
      <c r="C77" s="3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>
        <f t="shared" si="16"/>
        <v>0</v>
      </c>
      <c r="AA77" s="229"/>
      <c r="AF77" s="224">
        <f t="shared" si="17"/>
        <v>0</v>
      </c>
      <c r="AG77" s="224">
        <f t="shared" si="18"/>
        <v>0</v>
      </c>
      <c r="AH77" s="224">
        <f t="shared" si="19"/>
        <v>0</v>
      </c>
      <c r="AJ77" s="196">
        <f t="shared" si="20"/>
        <v>1</v>
      </c>
    </row>
    <row r="78" spans="1:36" ht="12.75">
      <c r="A78" s="223">
        <f t="shared" si="21"/>
        <v>63</v>
      </c>
      <c r="B78" s="386" t="s">
        <v>1220</v>
      </c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>
        <f t="shared" si="16"/>
        <v>0</v>
      </c>
      <c r="AA78" s="229"/>
      <c r="AF78" s="224">
        <f t="shared" si="17"/>
        <v>0</v>
      </c>
      <c r="AG78" s="224">
        <f t="shared" si="18"/>
        <v>0</v>
      </c>
      <c r="AH78" s="224">
        <f t="shared" si="19"/>
        <v>0</v>
      </c>
      <c r="AJ78" s="196">
        <f t="shared" si="20"/>
        <v>1</v>
      </c>
    </row>
    <row r="79" spans="1:36" ht="12.75">
      <c r="A79" s="234"/>
      <c r="B79" s="234"/>
      <c r="C79" s="234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F79" s="224">
        <f t="shared" si="17"/>
        <v>0</v>
      </c>
      <c r="AG79" s="224">
        <f t="shared" si="18"/>
        <v>0</v>
      </c>
      <c r="AH79" s="224">
        <f t="shared" si="19"/>
        <v>0</v>
      </c>
      <c r="AJ79" s="196">
        <f t="shared" si="20"/>
        <v>0</v>
      </c>
    </row>
    <row r="80" spans="1:36" ht="12.75">
      <c r="A80" s="223" t="s">
        <v>277</v>
      </c>
      <c r="B80" s="247" t="s">
        <v>1088</v>
      </c>
      <c r="C80" s="33" t="s">
        <v>1061</v>
      </c>
      <c r="D80" s="34" t="s">
        <v>1046</v>
      </c>
      <c r="E80" s="34">
        <v>1</v>
      </c>
      <c r="F80" s="223">
        <v>2</v>
      </c>
      <c r="G80" s="223">
        <v>3</v>
      </c>
      <c r="H80" s="223">
        <v>4</v>
      </c>
      <c r="I80" s="223">
        <v>5</v>
      </c>
      <c r="J80" s="223">
        <v>6</v>
      </c>
      <c r="K80" s="223">
        <v>7</v>
      </c>
      <c r="L80" s="223">
        <v>8</v>
      </c>
      <c r="M80" s="223">
        <v>9</v>
      </c>
      <c r="N80" s="223">
        <v>10</v>
      </c>
      <c r="O80" s="223">
        <v>11</v>
      </c>
      <c r="P80" s="223">
        <v>12</v>
      </c>
      <c r="Q80" s="223">
        <v>13</v>
      </c>
      <c r="R80" s="223">
        <v>14</v>
      </c>
      <c r="S80" s="223">
        <v>15</v>
      </c>
      <c r="T80" s="223">
        <v>16</v>
      </c>
      <c r="U80" s="223">
        <v>17</v>
      </c>
      <c r="V80" s="223">
        <v>18</v>
      </c>
      <c r="W80" s="223">
        <v>19</v>
      </c>
      <c r="X80" s="223">
        <v>20</v>
      </c>
      <c r="Y80" s="223">
        <v>21</v>
      </c>
      <c r="Z80" s="223" t="s">
        <v>1047</v>
      </c>
      <c r="AA80" s="229"/>
      <c r="AF80" s="224">
        <f t="shared" si="17"/>
        <v>0</v>
      </c>
      <c r="AG80" s="224">
        <f t="shared" si="18"/>
        <v>0</v>
      </c>
      <c r="AH80" s="224">
        <f t="shared" si="19"/>
        <v>0</v>
      </c>
      <c r="AJ80" s="196">
        <v>0</v>
      </c>
    </row>
    <row r="81" spans="1:36" ht="12.75">
      <c r="A81" s="223">
        <f>A78+1</f>
        <v>64</v>
      </c>
      <c r="B81" s="385" t="s">
        <v>1465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>
        <f aca="true" t="shared" si="22" ref="Z81:Z89">SUM(E81:Y81)</f>
        <v>0</v>
      </c>
      <c r="AA81" s="229"/>
      <c r="AF81" s="224">
        <f t="shared" si="17"/>
        <v>0</v>
      </c>
      <c r="AG81" s="224">
        <f t="shared" si="18"/>
        <v>0</v>
      </c>
      <c r="AH81" s="224">
        <f t="shared" si="19"/>
        <v>0</v>
      </c>
      <c r="AJ81" s="196">
        <f t="shared" si="20"/>
        <v>1</v>
      </c>
    </row>
    <row r="82" spans="1:36" ht="12.75">
      <c r="A82" s="223">
        <f>A81+1</f>
        <v>65</v>
      </c>
      <c r="B82" s="385" t="s">
        <v>1204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>
        <f t="shared" si="22"/>
        <v>0</v>
      </c>
      <c r="AA82" s="229"/>
      <c r="AF82" s="224">
        <f t="shared" si="17"/>
        <v>0</v>
      </c>
      <c r="AG82" s="224">
        <f t="shared" si="18"/>
        <v>0</v>
      </c>
      <c r="AH82" s="224">
        <f t="shared" si="19"/>
        <v>0</v>
      </c>
      <c r="AJ82" s="196">
        <f t="shared" si="20"/>
        <v>1</v>
      </c>
    </row>
    <row r="83" spans="1:36" ht="12.75">
      <c r="A83" s="223">
        <f aca="true" t="shared" si="23" ref="A83:A89">A82+1</f>
        <v>66</v>
      </c>
      <c r="B83" s="385" t="s">
        <v>1468</v>
      </c>
      <c r="C83" s="223" t="s">
        <v>1081</v>
      </c>
      <c r="D83" s="226">
        <v>8</v>
      </c>
      <c r="E83" s="223"/>
      <c r="F83" s="223"/>
      <c r="G83" s="223"/>
      <c r="H83" s="223"/>
      <c r="I83" s="223"/>
      <c r="J83" s="223"/>
      <c r="K83" s="226"/>
      <c r="L83" s="226" t="s">
        <v>1048</v>
      </c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>
        <f t="shared" si="22"/>
        <v>0</v>
      </c>
      <c r="AA83" s="229"/>
      <c r="AF83" s="224">
        <f t="shared" si="17"/>
        <v>1</v>
      </c>
      <c r="AG83" s="224">
        <f t="shared" si="18"/>
        <v>0</v>
      </c>
      <c r="AH83" s="224">
        <f t="shared" si="19"/>
        <v>0</v>
      </c>
      <c r="AJ83" s="196">
        <f t="shared" si="20"/>
        <v>1</v>
      </c>
    </row>
    <row r="84" spans="1:36" ht="12.75">
      <c r="A84" s="223">
        <f t="shared" si="23"/>
        <v>67</v>
      </c>
      <c r="B84" s="385" t="s">
        <v>1435</v>
      </c>
      <c r="C84" s="223" t="s">
        <v>1067</v>
      </c>
      <c r="D84" s="226">
        <v>6</v>
      </c>
      <c r="E84" s="223"/>
      <c r="F84" s="223"/>
      <c r="G84" s="223"/>
      <c r="H84" s="223"/>
      <c r="I84" s="223"/>
      <c r="J84" s="226" t="s">
        <v>1048</v>
      </c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>
        <f t="shared" si="22"/>
        <v>0</v>
      </c>
      <c r="AA84" s="229"/>
      <c r="AF84" s="224">
        <f t="shared" si="17"/>
        <v>1</v>
      </c>
      <c r="AG84" s="224">
        <f t="shared" si="18"/>
        <v>0</v>
      </c>
      <c r="AH84" s="224">
        <f t="shared" si="19"/>
        <v>0</v>
      </c>
      <c r="AJ84" s="196">
        <f t="shared" si="20"/>
        <v>1</v>
      </c>
    </row>
    <row r="85" spans="1:36" ht="12.75">
      <c r="A85" s="223">
        <f t="shared" si="23"/>
        <v>68</v>
      </c>
      <c r="B85" s="385" t="s">
        <v>1207</v>
      </c>
      <c r="C85" s="223"/>
      <c r="D85" s="226"/>
      <c r="E85" s="223"/>
      <c r="F85" s="223"/>
      <c r="G85" s="223"/>
      <c r="H85" s="226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>
        <f t="shared" si="22"/>
        <v>0</v>
      </c>
      <c r="AA85" s="229"/>
      <c r="AF85" s="224">
        <f t="shared" si="17"/>
        <v>0</v>
      </c>
      <c r="AG85" s="224">
        <f t="shared" si="18"/>
        <v>0</v>
      </c>
      <c r="AH85" s="224">
        <f t="shared" si="19"/>
        <v>0</v>
      </c>
      <c r="AJ85" s="196">
        <f t="shared" si="20"/>
        <v>1</v>
      </c>
    </row>
    <row r="86" spans="1:36" ht="12.75">
      <c r="A86" s="223">
        <f t="shared" si="23"/>
        <v>69</v>
      </c>
      <c r="B86" s="385" t="s">
        <v>1208</v>
      </c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>
        <f t="shared" si="22"/>
        <v>0</v>
      </c>
      <c r="AA86" s="229"/>
      <c r="AF86" s="224">
        <f t="shared" si="17"/>
        <v>0</v>
      </c>
      <c r="AG86" s="224">
        <f t="shared" si="18"/>
        <v>0</v>
      </c>
      <c r="AH86" s="224">
        <f t="shared" si="19"/>
        <v>0</v>
      </c>
      <c r="AJ86" s="196">
        <f t="shared" si="20"/>
        <v>1</v>
      </c>
    </row>
    <row r="87" spans="1:36" ht="12.75">
      <c r="A87" s="223">
        <f t="shared" si="23"/>
        <v>70</v>
      </c>
      <c r="B87" s="385" t="s">
        <v>1487</v>
      </c>
      <c r="C87" s="223" t="s">
        <v>337</v>
      </c>
      <c r="D87" s="226">
        <v>19</v>
      </c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6" t="s">
        <v>1048</v>
      </c>
      <c r="X87" s="223"/>
      <c r="Y87" s="223"/>
      <c r="Z87" s="223">
        <f t="shared" si="22"/>
        <v>0</v>
      </c>
      <c r="AA87" s="229"/>
      <c r="AF87" s="224">
        <f t="shared" si="17"/>
        <v>1</v>
      </c>
      <c r="AG87" s="224">
        <f t="shared" si="18"/>
        <v>0</v>
      </c>
      <c r="AH87" s="224">
        <f t="shared" si="19"/>
        <v>0</v>
      </c>
      <c r="AJ87" s="196">
        <f t="shared" si="20"/>
        <v>1</v>
      </c>
    </row>
    <row r="88" spans="1:36" ht="12.75">
      <c r="A88" s="223">
        <f t="shared" si="23"/>
        <v>71</v>
      </c>
      <c r="B88" s="385" t="s">
        <v>1210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>
        <f t="shared" si="22"/>
        <v>0</v>
      </c>
      <c r="AA88" s="229"/>
      <c r="AF88" s="224">
        <f t="shared" si="17"/>
        <v>0</v>
      </c>
      <c r="AG88" s="224">
        <f t="shared" si="18"/>
        <v>0</v>
      </c>
      <c r="AH88" s="224">
        <f t="shared" si="19"/>
        <v>0</v>
      </c>
      <c r="AJ88" s="196">
        <f t="shared" si="20"/>
        <v>1</v>
      </c>
    </row>
    <row r="89" spans="1:36" ht="12.75">
      <c r="A89" s="223">
        <f t="shared" si="23"/>
        <v>72</v>
      </c>
      <c r="B89" s="386" t="s">
        <v>1211</v>
      </c>
      <c r="C89" s="223"/>
      <c r="D89" s="226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6"/>
      <c r="Z89" s="223">
        <f t="shared" si="22"/>
        <v>0</v>
      </c>
      <c r="AA89" s="229"/>
      <c r="AF89" s="224">
        <f t="shared" si="17"/>
        <v>0</v>
      </c>
      <c r="AG89" s="224">
        <f t="shared" si="18"/>
        <v>0</v>
      </c>
      <c r="AH89" s="224">
        <f t="shared" si="19"/>
        <v>0</v>
      </c>
      <c r="AJ89" s="196">
        <f t="shared" si="20"/>
        <v>1</v>
      </c>
    </row>
    <row r="90" spans="1:36" ht="12.75">
      <c r="A90" s="234"/>
      <c r="B90" s="234"/>
      <c r="C90" s="234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F90" s="224">
        <f t="shared" si="17"/>
        <v>0</v>
      </c>
      <c r="AG90" s="224">
        <f t="shared" si="18"/>
        <v>0</v>
      </c>
      <c r="AH90" s="224">
        <f t="shared" si="19"/>
        <v>0</v>
      </c>
      <c r="AJ90" s="196">
        <f t="shared" si="20"/>
        <v>0</v>
      </c>
    </row>
    <row r="91" spans="1:36" ht="12.75">
      <c r="A91" s="223" t="s">
        <v>1089</v>
      </c>
      <c r="B91" s="247" t="s">
        <v>525</v>
      </c>
      <c r="C91" s="33" t="s">
        <v>1053</v>
      </c>
      <c r="D91" s="34" t="s">
        <v>1046</v>
      </c>
      <c r="E91" s="34">
        <v>1</v>
      </c>
      <c r="F91" s="223">
        <v>2</v>
      </c>
      <c r="G91" s="223">
        <v>3</v>
      </c>
      <c r="H91" s="223">
        <v>4</v>
      </c>
      <c r="I91" s="223">
        <v>5</v>
      </c>
      <c r="J91" s="223">
        <v>6</v>
      </c>
      <c r="K91" s="223">
        <v>7</v>
      </c>
      <c r="L91" s="223">
        <v>8</v>
      </c>
      <c r="M91" s="223">
        <v>9</v>
      </c>
      <c r="N91" s="223">
        <v>10</v>
      </c>
      <c r="O91" s="223">
        <v>11</v>
      </c>
      <c r="P91" s="223">
        <v>12</v>
      </c>
      <c r="Q91" s="223">
        <v>13</v>
      </c>
      <c r="R91" s="223">
        <v>14</v>
      </c>
      <c r="S91" s="223">
        <v>15</v>
      </c>
      <c r="T91" s="223">
        <v>16</v>
      </c>
      <c r="U91" s="223">
        <v>17</v>
      </c>
      <c r="V91" s="223">
        <v>18</v>
      </c>
      <c r="W91" s="223">
        <v>19</v>
      </c>
      <c r="X91" s="223">
        <v>20</v>
      </c>
      <c r="Y91" s="223">
        <v>21</v>
      </c>
      <c r="Z91" s="223" t="s">
        <v>1047</v>
      </c>
      <c r="AA91" s="229"/>
      <c r="AF91" s="224">
        <f t="shared" si="17"/>
        <v>0</v>
      </c>
      <c r="AG91" s="224">
        <f t="shared" si="18"/>
        <v>0</v>
      </c>
      <c r="AH91" s="224">
        <f t="shared" si="19"/>
        <v>0</v>
      </c>
      <c r="AJ91" s="196">
        <v>0</v>
      </c>
    </row>
    <row r="92" spans="1:36" ht="12.75">
      <c r="A92" s="223">
        <f>A89+1</f>
        <v>73</v>
      </c>
      <c r="B92" s="386" t="s">
        <v>1341</v>
      </c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>
        <f aca="true" t="shared" si="24" ref="Z92:Z100">SUM(E92:Y92)</f>
        <v>0</v>
      </c>
      <c r="AA92" s="229"/>
      <c r="AF92" s="224">
        <f t="shared" si="17"/>
        <v>0</v>
      </c>
      <c r="AG92" s="224">
        <f t="shared" si="18"/>
        <v>0</v>
      </c>
      <c r="AH92" s="224">
        <f t="shared" si="19"/>
        <v>0</v>
      </c>
      <c r="AJ92" s="196">
        <f t="shared" si="20"/>
        <v>1</v>
      </c>
    </row>
    <row r="93" spans="1:36" ht="12.75">
      <c r="A93" s="223">
        <f>A92+1</f>
        <v>74</v>
      </c>
      <c r="B93" s="386" t="s">
        <v>1343</v>
      </c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>
        <f t="shared" si="24"/>
        <v>0</v>
      </c>
      <c r="AA93" s="229"/>
      <c r="AF93" s="224">
        <f t="shared" si="17"/>
        <v>0</v>
      </c>
      <c r="AG93" s="224">
        <f t="shared" si="18"/>
        <v>0</v>
      </c>
      <c r="AH93" s="224">
        <f t="shared" si="19"/>
        <v>0</v>
      </c>
      <c r="AJ93" s="196">
        <f t="shared" si="20"/>
        <v>1</v>
      </c>
    </row>
    <row r="94" spans="1:36" ht="12.75">
      <c r="A94" s="223">
        <f aca="true" t="shared" si="25" ref="A94:A100">A93+1</f>
        <v>75</v>
      </c>
      <c r="B94" s="386" t="s">
        <v>1342</v>
      </c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>
        <f t="shared" si="24"/>
        <v>0</v>
      </c>
      <c r="AA94" s="229"/>
      <c r="AF94" s="224">
        <f t="shared" si="17"/>
        <v>0</v>
      </c>
      <c r="AG94" s="224">
        <f t="shared" si="18"/>
        <v>0</v>
      </c>
      <c r="AH94" s="224">
        <f t="shared" si="19"/>
        <v>0</v>
      </c>
      <c r="AJ94" s="196">
        <f t="shared" si="20"/>
        <v>1</v>
      </c>
    </row>
    <row r="95" spans="1:36" ht="12.75">
      <c r="A95" s="223">
        <f t="shared" si="25"/>
        <v>76</v>
      </c>
      <c r="B95" s="386" t="s">
        <v>1344</v>
      </c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>
        <f t="shared" si="24"/>
        <v>0</v>
      </c>
      <c r="AA95" s="229"/>
      <c r="AF95" s="224">
        <f t="shared" si="17"/>
        <v>0</v>
      </c>
      <c r="AG95" s="224">
        <f t="shared" si="18"/>
        <v>0</v>
      </c>
      <c r="AH95" s="224">
        <f t="shared" si="19"/>
        <v>0</v>
      </c>
      <c r="AJ95" s="196">
        <f t="shared" si="20"/>
        <v>1</v>
      </c>
    </row>
    <row r="96" spans="1:36" ht="12.75">
      <c r="A96" s="223">
        <f t="shared" si="25"/>
        <v>77</v>
      </c>
      <c r="B96" s="386" t="s">
        <v>1345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>
        <f t="shared" si="24"/>
        <v>0</v>
      </c>
      <c r="AA96" s="229"/>
      <c r="AF96" s="224">
        <f t="shared" si="17"/>
        <v>0</v>
      </c>
      <c r="AG96" s="224">
        <f t="shared" si="18"/>
        <v>0</v>
      </c>
      <c r="AH96" s="224">
        <f t="shared" si="19"/>
        <v>0</v>
      </c>
      <c r="AJ96" s="196">
        <f t="shared" si="20"/>
        <v>1</v>
      </c>
    </row>
    <row r="97" spans="1:36" ht="12.75">
      <c r="A97" s="223">
        <f t="shared" si="25"/>
        <v>78</v>
      </c>
      <c r="B97" s="386" t="s">
        <v>1346</v>
      </c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>
        <f t="shared" si="24"/>
        <v>0</v>
      </c>
      <c r="AA97" s="229"/>
      <c r="AF97" s="224">
        <f t="shared" si="17"/>
        <v>0</v>
      </c>
      <c r="AG97" s="224">
        <f t="shared" si="18"/>
        <v>0</v>
      </c>
      <c r="AH97" s="224">
        <f t="shared" si="19"/>
        <v>0</v>
      </c>
      <c r="AJ97" s="196">
        <f t="shared" si="20"/>
        <v>1</v>
      </c>
    </row>
    <row r="98" spans="1:36" ht="12.75">
      <c r="A98" s="223">
        <f t="shared" si="25"/>
        <v>79</v>
      </c>
      <c r="B98" s="386" t="s">
        <v>1347</v>
      </c>
      <c r="C98" s="223" t="s">
        <v>1053</v>
      </c>
      <c r="D98" s="226">
        <v>15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6" t="s">
        <v>1048</v>
      </c>
      <c r="T98" s="223"/>
      <c r="U98" s="223"/>
      <c r="V98" s="223"/>
      <c r="W98" s="223"/>
      <c r="X98" s="223"/>
      <c r="Y98" s="223"/>
      <c r="Z98" s="223">
        <f t="shared" si="24"/>
        <v>0</v>
      </c>
      <c r="AA98" s="229"/>
      <c r="AF98" s="224">
        <f t="shared" si="17"/>
        <v>1</v>
      </c>
      <c r="AG98" s="224">
        <f t="shared" si="18"/>
        <v>0</v>
      </c>
      <c r="AH98" s="224">
        <f t="shared" si="19"/>
        <v>0</v>
      </c>
      <c r="AJ98" s="196">
        <f t="shared" si="20"/>
        <v>1</v>
      </c>
    </row>
    <row r="99" spans="1:36" ht="12.75">
      <c r="A99" s="223">
        <f t="shared" si="25"/>
        <v>80</v>
      </c>
      <c r="B99" s="386" t="s">
        <v>1348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>
        <f t="shared" si="24"/>
        <v>0</v>
      </c>
      <c r="AA99" s="229"/>
      <c r="AF99" s="224">
        <f t="shared" si="17"/>
        <v>0</v>
      </c>
      <c r="AG99" s="224">
        <f t="shared" si="18"/>
        <v>0</v>
      </c>
      <c r="AH99" s="224">
        <f t="shared" si="19"/>
        <v>0</v>
      </c>
      <c r="AJ99" s="196">
        <f t="shared" si="20"/>
        <v>1</v>
      </c>
    </row>
    <row r="100" spans="1:36" ht="12.75">
      <c r="A100" s="223">
        <f t="shared" si="25"/>
        <v>81</v>
      </c>
      <c r="B100" s="386" t="s">
        <v>1340</v>
      </c>
      <c r="C100" s="223" t="s">
        <v>1062</v>
      </c>
      <c r="D100" s="226">
        <v>7</v>
      </c>
      <c r="E100" s="223"/>
      <c r="F100" s="223"/>
      <c r="G100" s="223"/>
      <c r="H100" s="223"/>
      <c r="I100" s="223"/>
      <c r="J100" s="223"/>
      <c r="K100" s="226" t="s">
        <v>1048</v>
      </c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>
        <f t="shared" si="24"/>
        <v>0</v>
      </c>
      <c r="AA100" s="229"/>
      <c r="AF100" s="224">
        <f t="shared" si="17"/>
        <v>1</v>
      </c>
      <c r="AG100" s="224">
        <f t="shared" si="18"/>
        <v>0</v>
      </c>
      <c r="AH100" s="224">
        <f t="shared" si="19"/>
        <v>0</v>
      </c>
      <c r="AJ100" s="196">
        <f t="shared" si="20"/>
        <v>1</v>
      </c>
    </row>
    <row r="101" spans="1:36" ht="12.75">
      <c r="A101" s="234"/>
      <c r="B101" s="234"/>
      <c r="C101" s="234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F101" s="224">
        <f t="shared" si="17"/>
        <v>0</v>
      </c>
      <c r="AG101" s="224">
        <f t="shared" si="18"/>
        <v>0</v>
      </c>
      <c r="AH101" s="224">
        <f t="shared" si="19"/>
        <v>0</v>
      </c>
      <c r="AJ101" s="196">
        <f t="shared" si="20"/>
        <v>0</v>
      </c>
    </row>
    <row r="102" spans="1:36" ht="12.75">
      <c r="A102" s="223" t="s">
        <v>1090</v>
      </c>
      <c r="B102" s="247" t="s">
        <v>1091</v>
      </c>
      <c r="C102" s="33" t="s">
        <v>1053</v>
      </c>
      <c r="D102" s="34" t="s">
        <v>1046</v>
      </c>
      <c r="E102" s="34">
        <v>1</v>
      </c>
      <c r="F102" s="223">
        <v>2</v>
      </c>
      <c r="G102" s="223">
        <v>3</v>
      </c>
      <c r="H102" s="223">
        <v>4</v>
      </c>
      <c r="I102" s="223">
        <v>5</v>
      </c>
      <c r="J102" s="223">
        <v>6</v>
      </c>
      <c r="K102" s="223">
        <v>7</v>
      </c>
      <c r="L102" s="223">
        <v>8</v>
      </c>
      <c r="M102" s="223">
        <v>9</v>
      </c>
      <c r="N102" s="223">
        <v>10</v>
      </c>
      <c r="O102" s="223">
        <v>11</v>
      </c>
      <c r="P102" s="223">
        <v>12</v>
      </c>
      <c r="Q102" s="223">
        <v>13</v>
      </c>
      <c r="R102" s="223">
        <v>14</v>
      </c>
      <c r="S102" s="223">
        <v>15</v>
      </c>
      <c r="T102" s="223">
        <v>16</v>
      </c>
      <c r="U102" s="223">
        <v>17</v>
      </c>
      <c r="V102" s="223">
        <v>18</v>
      </c>
      <c r="W102" s="223">
        <v>19</v>
      </c>
      <c r="X102" s="223">
        <v>20</v>
      </c>
      <c r="Y102" s="223">
        <v>21</v>
      </c>
      <c r="Z102" s="223" t="s">
        <v>1047</v>
      </c>
      <c r="AA102" s="229"/>
      <c r="AF102" s="224">
        <f t="shared" si="17"/>
        <v>0</v>
      </c>
      <c r="AG102" s="224">
        <f t="shared" si="18"/>
        <v>0</v>
      </c>
      <c r="AH102" s="224">
        <f t="shared" si="19"/>
        <v>0</v>
      </c>
      <c r="AJ102" s="196">
        <v>0</v>
      </c>
    </row>
    <row r="103" spans="1:36" ht="12.75">
      <c r="A103" s="223">
        <f>A100+1</f>
        <v>82</v>
      </c>
      <c r="B103" s="386" t="s">
        <v>1351</v>
      </c>
      <c r="C103" s="187" t="s">
        <v>1053</v>
      </c>
      <c r="D103" s="226"/>
      <c r="E103" s="223"/>
      <c r="F103" s="223"/>
      <c r="G103" s="223"/>
      <c r="H103" s="223"/>
      <c r="I103" s="223"/>
      <c r="J103" s="223"/>
      <c r="K103" s="223"/>
      <c r="L103" s="223">
        <v>1</v>
      </c>
      <c r="M103" s="223"/>
      <c r="N103" s="223"/>
      <c r="O103" s="223"/>
      <c r="P103" s="223"/>
      <c r="Q103" s="223"/>
      <c r="R103" s="223"/>
      <c r="S103" s="223"/>
      <c r="T103" s="223"/>
      <c r="U103" s="226"/>
      <c r="V103" s="223"/>
      <c r="W103" s="223"/>
      <c r="X103" s="223"/>
      <c r="Y103" s="223"/>
      <c r="Z103" s="223">
        <f aca="true" t="shared" si="26" ref="Z103:Z111">SUM(E103:Y103)</f>
        <v>1</v>
      </c>
      <c r="AA103" s="229"/>
      <c r="AF103" s="224">
        <f t="shared" si="17"/>
        <v>0</v>
      </c>
      <c r="AG103" s="224">
        <f t="shared" si="18"/>
        <v>0</v>
      </c>
      <c r="AH103" s="224">
        <f t="shared" si="19"/>
        <v>0</v>
      </c>
      <c r="AJ103" s="196">
        <f t="shared" si="20"/>
        <v>1</v>
      </c>
    </row>
    <row r="104" spans="1:36" ht="12.75">
      <c r="A104" s="223">
        <f>A103+1</f>
        <v>83</v>
      </c>
      <c r="B104" s="386" t="s">
        <v>1352</v>
      </c>
      <c r="C104" s="33"/>
      <c r="D104" s="226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6"/>
      <c r="U104" s="223"/>
      <c r="V104" s="223"/>
      <c r="W104" s="223"/>
      <c r="X104" s="223"/>
      <c r="Y104" s="223"/>
      <c r="Z104" s="223">
        <f t="shared" si="26"/>
        <v>0</v>
      </c>
      <c r="AA104" s="229"/>
      <c r="AF104" s="224">
        <f t="shared" si="17"/>
        <v>0</v>
      </c>
      <c r="AG104" s="224">
        <f t="shared" si="18"/>
        <v>0</v>
      </c>
      <c r="AH104" s="224">
        <f t="shared" si="19"/>
        <v>0</v>
      </c>
      <c r="AJ104" s="196">
        <f t="shared" si="20"/>
        <v>1</v>
      </c>
    </row>
    <row r="105" spans="1:36" ht="12.75">
      <c r="A105" s="223">
        <f aca="true" t="shared" si="27" ref="A105:A111">A104+1</f>
        <v>84</v>
      </c>
      <c r="B105" s="386" t="s">
        <v>1353</v>
      </c>
      <c r="C105" s="187" t="s">
        <v>991</v>
      </c>
      <c r="D105" s="226">
        <v>20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6" t="s">
        <v>1048</v>
      </c>
      <c r="Y105" s="223"/>
      <c r="Z105" s="223">
        <f t="shared" si="26"/>
        <v>0</v>
      </c>
      <c r="AA105" s="229"/>
      <c r="AF105" s="224">
        <f t="shared" si="17"/>
        <v>1</v>
      </c>
      <c r="AG105" s="224">
        <f t="shared" si="18"/>
        <v>0</v>
      </c>
      <c r="AH105" s="224">
        <f t="shared" si="19"/>
        <v>0</v>
      </c>
      <c r="AJ105" s="196">
        <f t="shared" si="20"/>
        <v>1</v>
      </c>
    </row>
    <row r="106" spans="1:36" ht="12.75">
      <c r="A106" s="223">
        <f t="shared" si="27"/>
        <v>85</v>
      </c>
      <c r="B106" s="386" t="s">
        <v>1354</v>
      </c>
      <c r="C106" s="3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>
        <f t="shared" si="26"/>
        <v>0</v>
      </c>
      <c r="AA106" s="229"/>
      <c r="AF106" s="224">
        <f t="shared" si="17"/>
        <v>0</v>
      </c>
      <c r="AG106" s="224">
        <f t="shared" si="18"/>
        <v>0</v>
      </c>
      <c r="AH106" s="224">
        <f t="shared" si="19"/>
        <v>0</v>
      </c>
      <c r="AJ106" s="196">
        <f t="shared" si="20"/>
        <v>1</v>
      </c>
    </row>
    <row r="107" spans="1:36" ht="12.75">
      <c r="A107" s="223">
        <f t="shared" si="27"/>
        <v>86</v>
      </c>
      <c r="B107" s="386" t="s">
        <v>1355</v>
      </c>
      <c r="C107" s="3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>
        <f t="shared" si="26"/>
        <v>0</v>
      </c>
      <c r="AA107" s="229"/>
      <c r="AF107" s="224">
        <f t="shared" si="17"/>
        <v>0</v>
      </c>
      <c r="AG107" s="224">
        <f t="shared" si="18"/>
        <v>0</v>
      </c>
      <c r="AH107" s="224">
        <f t="shared" si="19"/>
        <v>0</v>
      </c>
      <c r="AJ107" s="196">
        <f t="shared" si="20"/>
        <v>1</v>
      </c>
    </row>
    <row r="108" spans="1:36" ht="12.75">
      <c r="A108" s="223">
        <f t="shared" si="27"/>
        <v>87</v>
      </c>
      <c r="B108" s="386" t="s">
        <v>1356</v>
      </c>
      <c r="C108" s="3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>
        <f t="shared" si="26"/>
        <v>0</v>
      </c>
      <c r="AA108" s="229"/>
      <c r="AF108" s="224">
        <f t="shared" si="17"/>
        <v>0</v>
      </c>
      <c r="AG108" s="224">
        <f t="shared" si="18"/>
        <v>0</v>
      </c>
      <c r="AH108" s="224">
        <f t="shared" si="19"/>
        <v>0</v>
      </c>
      <c r="AJ108" s="196">
        <f t="shared" si="20"/>
        <v>1</v>
      </c>
    </row>
    <row r="109" spans="1:36" ht="12.75">
      <c r="A109" s="223">
        <f t="shared" si="27"/>
        <v>88</v>
      </c>
      <c r="B109" s="386" t="s">
        <v>1357</v>
      </c>
      <c r="C109" s="187" t="s">
        <v>1358</v>
      </c>
      <c r="D109" s="223"/>
      <c r="E109" s="223"/>
      <c r="F109" s="223">
        <v>1</v>
      </c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>
        <f t="shared" si="26"/>
        <v>1</v>
      </c>
      <c r="AA109" s="229"/>
      <c r="AF109" s="224">
        <f t="shared" si="17"/>
        <v>0</v>
      </c>
      <c r="AG109" s="224">
        <f t="shared" si="18"/>
        <v>0</v>
      </c>
      <c r="AH109" s="224">
        <f t="shared" si="19"/>
        <v>0</v>
      </c>
      <c r="AJ109" s="196">
        <f t="shared" si="20"/>
        <v>1</v>
      </c>
    </row>
    <row r="110" spans="1:36" ht="12.75">
      <c r="A110" s="223">
        <f t="shared" si="27"/>
        <v>89</v>
      </c>
      <c r="B110" s="386" t="s">
        <v>1359</v>
      </c>
      <c r="C110" s="33"/>
      <c r="D110" s="226"/>
      <c r="E110" s="223"/>
      <c r="F110" s="223"/>
      <c r="G110" s="223"/>
      <c r="H110" s="223"/>
      <c r="I110" s="223"/>
      <c r="J110" s="223"/>
      <c r="K110" s="223"/>
      <c r="L110" s="223"/>
      <c r="M110" s="226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>
        <f t="shared" si="26"/>
        <v>0</v>
      </c>
      <c r="AA110" s="229"/>
      <c r="AF110" s="224">
        <f t="shared" si="17"/>
        <v>0</v>
      </c>
      <c r="AG110" s="224">
        <f t="shared" si="18"/>
        <v>0</v>
      </c>
      <c r="AH110" s="224">
        <f t="shared" si="19"/>
        <v>0</v>
      </c>
      <c r="AJ110" s="196">
        <f t="shared" si="20"/>
        <v>1</v>
      </c>
    </row>
    <row r="111" spans="1:36" ht="12.75">
      <c r="A111" s="223">
        <f t="shared" si="27"/>
        <v>90</v>
      </c>
      <c r="B111" s="386" t="s">
        <v>1360</v>
      </c>
      <c r="C111" s="187" t="s">
        <v>992</v>
      </c>
      <c r="D111" s="223"/>
      <c r="E111" s="223"/>
      <c r="F111" s="223"/>
      <c r="G111" s="223"/>
      <c r="H111" s="223">
        <v>1</v>
      </c>
      <c r="I111" s="223"/>
      <c r="J111" s="223"/>
      <c r="K111" s="223"/>
      <c r="L111" s="223"/>
      <c r="M111" s="223"/>
      <c r="N111" s="223">
        <v>1</v>
      </c>
      <c r="O111" s="223"/>
      <c r="P111" s="223"/>
      <c r="Q111" s="223">
        <v>1</v>
      </c>
      <c r="R111" s="223"/>
      <c r="S111" s="223"/>
      <c r="T111" s="223"/>
      <c r="U111" s="223"/>
      <c r="V111" s="223"/>
      <c r="W111" s="223"/>
      <c r="X111" s="223"/>
      <c r="Y111" s="223">
        <v>1</v>
      </c>
      <c r="Z111" s="223">
        <f t="shared" si="26"/>
        <v>4</v>
      </c>
      <c r="AA111" s="229"/>
      <c r="AF111" s="224">
        <f t="shared" si="17"/>
        <v>0</v>
      </c>
      <c r="AG111" s="224">
        <f t="shared" si="18"/>
        <v>0</v>
      </c>
      <c r="AH111" s="224">
        <f t="shared" si="19"/>
        <v>0</v>
      </c>
      <c r="AJ111" s="196">
        <f t="shared" si="20"/>
        <v>1</v>
      </c>
    </row>
    <row r="112" spans="1:36" ht="12.75">
      <c r="A112" s="234"/>
      <c r="B112" s="234"/>
      <c r="C112" s="234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F112" s="224">
        <f t="shared" si="17"/>
        <v>0</v>
      </c>
      <c r="AG112" s="224">
        <f t="shared" si="18"/>
        <v>0</v>
      </c>
      <c r="AH112" s="224">
        <f t="shared" si="19"/>
        <v>0</v>
      </c>
      <c r="AJ112" s="196">
        <f t="shared" si="20"/>
        <v>0</v>
      </c>
    </row>
    <row r="113" spans="1:36" ht="12.75">
      <c r="A113" s="223" t="s">
        <v>1092</v>
      </c>
      <c r="B113" s="245" t="s">
        <v>1093</v>
      </c>
      <c r="C113" s="218" t="s">
        <v>1464</v>
      </c>
      <c r="D113" s="34" t="s">
        <v>1046</v>
      </c>
      <c r="E113" s="34">
        <v>1</v>
      </c>
      <c r="F113" s="223">
        <v>2</v>
      </c>
      <c r="G113" s="223">
        <v>3</v>
      </c>
      <c r="H113" s="223">
        <v>4</v>
      </c>
      <c r="I113" s="223">
        <v>5</v>
      </c>
      <c r="J113" s="223">
        <v>6</v>
      </c>
      <c r="K113" s="223">
        <v>7</v>
      </c>
      <c r="L113" s="223">
        <v>8</v>
      </c>
      <c r="M113" s="223">
        <v>9</v>
      </c>
      <c r="N113" s="223">
        <v>10</v>
      </c>
      <c r="O113" s="223">
        <v>11</v>
      </c>
      <c r="P113" s="223">
        <v>12</v>
      </c>
      <c r="Q113" s="223">
        <v>13</v>
      </c>
      <c r="R113" s="223">
        <v>14</v>
      </c>
      <c r="S113" s="223">
        <v>15</v>
      </c>
      <c r="T113" s="223">
        <v>16</v>
      </c>
      <c r="U113" s="223">
        <v>17</v>
      </c>
      <c r="V113" s="223">
        <v>18</v>
      </c>
      <c r="W113" s="223">
        <v>19</v>
      </c>
      <c r="X113" s="223">
        <v>20</v>
      </c>
      <c r="Y113" s="223">
        <v>21</v>
      </c>
      <c r="Z113" s="223" t="s">
        <v>1047</v>
      </c>
      <c r="AA113" s="229"/>
      <c r="AF113" s="224">
        <f t="shared" si="17"/>
        <v>0</v>
      </c>
      <c r="AG113" s="224">
        <f t="shared" si="18"/>
        <v>0</v>
      </c>
      <c r="AH113" s="224">
        <f t="shared" si="19"/>
        <v>0</v>
      </c>
      <c r="AJ113" s="196">
        <v>0</v>
      </c>
    </row>
    <row r="114" spans="1:36" ht="12.75">
      <c r="A114" s="223">
        <f>A111+1</f>
        <v>91</v>
      </c>
      <c r="B114" s="386" t="s">
        <v>1385</v>
      </c>
      <c r="C114" s="187" t="s">
        <v>1413</v>
      </c>
      <c r="D114" s="226">
        <v>2</v>
      </c>
      <c r="E114" s="223"/>
      <c r="F114" s="226" t="s">
        <v>1048</v>
      </c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>
        <f aca="true" t="shared" si="28" ref="Z114:Z122">SUM(E114:Y114)</f>
        <v>0</v>
      </c>
      <c r="AA114" s="229"/>
      <c r="AF114" s="224">
        <f t="shared" si="17"/>
        <v>1</v>
      </c>
      <c r="AG114" s="224">
        <f t="shared" si="18"/>
        <v>0</v>
      </c>
      <c r="AH114" s="224">
        <f t="shared" si="19"/>
        <v>0</v>
      </c>
      <c r="AJ114" s="196">
        <f t="shared" si="20"/>
        <v>1</v>
      </c>
    </row>
    <row r="115" spans="1:36" ht="12.75">
      <c r="A115" s="223">
        <f>A114+1</f>
        <v>92</v>
      </c>
      <c r="B115" s="386" t="s">
        <v>1386</v>
      </c>
      <c r="C115" s="3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>
        <f t="shared" si="28"/>
        <v>0</v>
      </c>
      <c r="AA115" s="229"/>
      <c r="AF115" s="224">
        <f t="shared" si="17"/>
        <v>0</v>
      </c>
      <c r="AG115" s="224">
        <f t="shared" si="18"/>
        <v>0</v>
      </c>
      <c r="AH115" s="224">
        <f t="shared" si="19"/>
        <v>0</v>
      </c>
      <c r="AJ115" s="196">
        <f t="shared" si="20"/>
        <v>1</v>
      </c>
    </row>
    <row r="116" spans="1:36" ht="12.75">
      <c r="A116" s="223">
        <f aca="true" t="shared" si="29" ref="A116:A122">A115+1</f>
        <v>93</v>
      </c>
      <c r="B116" s="386" t="s">
        <v>1387</v>
      </c>
      <c r="C116" s="3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>
        <f t="shared" si="28"/>
        <v>0</v>
      </c>
      <c r="AA116" s="229"/>
      <c r="AF116" s="224">
        <f t="shared" si="17"/>
        <v>0</v>
      </c>
      <c r="AG116" s="224">
        <f t="shared" si="18"/>
        <v>0</v>
      </c>
      <c r="AH116" s="224">
        <f t="shared" si="19"/>
        <v>0</v>
      </c>
      <c r="AJ116" s="196">
        <f t="shared" si="20"/>
        <v>1</v>
      </c>
    </row>
    <row r="117" spans="1:36" ht="12.75">
      <c r="A117" s="223">
        <f t="shared" si="29"/>
        <v>94</v>
      </c>
      <c r="B117" s="386" t="s">
        <v>1388</v>
      </c>
      <c r="C117" s="3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>
        <f t="shared" si="28"/>
        <v>0</v>
      </c>
      <c r="AA117" s="229"/>
      <c r="AF117" s="224">
        <f t="shared" si="17"/>
        <v>0</v>
      </c>
      <c r="AG117" s="224">
        <f t="shared" si="18"/>
        <v>0</v>
      </c>
      <c r="AH117" s="224">
        <f t="shared" si="19"/>
        <v>0</v>
      </c>
      <c r="AJ117" s="196">
        <f t="shared" si="20"/>
        <v>1</v>
      </c>
    </row>
    <row r="118" spans="1:36" ht="12.75">
      <c r="A118" s="223">
        <f t="shared" si="29"/>
        <v>95</v>
      </c>
      <c r="B118" s="386" t="s">
        <v>1389</v>
      </c>
      <c r="C118" s="3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>
        <f t="shared" si="28"/>
        <v>0</v>
      </c>
      <c r="AA118" s="229"/>
      <c r="AF118" s="224">
        <f t="shared" si="17"/>
        <v>0</v>
      </c>
      <c r="AG118" s="224">
        <f t="shared" si="18"/>
        <v>0</v>
      </c>
      <c r="AH118" s="224">
        <f t="shared" si="19"/>
        <v>0</v>
      </c>
      <c r="AJ118" s="196">
        <f t="shared" si="20"/>
        <v>1</v>
      </c>
    </row>
    <row r="119" spans="1:36" ht="12.75">
      <c r="A119" s="223">
        <f t="shared" si="29"/>
        <v>96</v>
      </c>
      <c r="B119" s="386" t="s">
        <v>1390</v>
      </c>
      <c r="C119" s="187" t="s">
        <v>1051</v>
      </c>
      <c r="D119" s="223"/>
      <c r="E119" s="223"/>
      <c r="F119" s="223"/>
      <c r="G119" s="223"/>
      <c r="H119" s="223"/>
      <c r="I119" s="223"/>
      <c r="J119" s="223"/>
      <c r="K119" s="223">
        <v>1</v>
      </c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>
        <f t="shared" si="28"/>
        <v>1</v>
      </c>
      <c r="AA119" s="229"/>
      <c r="AF119" s="224">
        <f t="shared" si="17"/>
        <v>0</v>
      </c>
      <c r="AG119" s="224">
        <f t="shared" si="18"/>
        <v>0</v>
      </c>
      <c r="AH119" s="224">
        <f t="shared" si="19"/>
        <v>0</v>
      </c>
      <c r="AJ119" s="196">
        <f t="shared" si="20"/>
        <v>1</v>
      </c>
    </row>
    <row r="120" spans="1:36" ht="12.75">
      <c r="A120" s="223">
        <f t="shared" si="29"/>
        <v>97</v>
      </c>
      <c r="B120" s="386" t="s">
        <v>1391</v>
      </c>
      <c r="C120" s="33"/>
      <c r="D120" s="226"/>
      <c r="E120" s="223"/>
      <c r="F120" s="223"/>
      <c r="G120" s="223"/>
      <c r="H120" s="223"/>
      <c r="I120" s="223"/>
      <c r="J120" s="223"/>
      <c r="K120" s="223"/>
      <c r="L120" s="223"/>
      <c r="M120" s="226"/>
      <c r="N120" s="223"/>
      <c r="O120" s="223"/>
      <c r="P120" s="223"/>
      <c r="Q120" s="223"/>
      <c r="R120" s="223"/>
      <c r="S120" s="226"/>
      <c r="T120" s="223"/>
      <c r="U120" s="223"/>
      <c r="V120" s="223"/>
      <c r="W120" s="223"/>
      <c r="X120" s="223"/>
      <c r="Y120" s="223"/>
      <c r="Z120" s="223">
        <f t="shared" si="28"/>
        <v>0</v>
      </c>
      <c r="AA120" s="229"/>
      <c r="AF120" s="224">
        <f t="shared" si="17"/>
        <v>0</v>
      </c>
      <c r="AG120" s="224">
        <f t="shared" si="18"/>
        <v>0</v>
      </c>
      <c r="AH120" s="224">
        <f t="shared" si="19"/>
        <v>0</v>
      </c>
      <c r="AJ120" s="196">
        <f t="shared" si="20"/>
        <v>1</v>
      </c>
    </row>
    <row r="121" spans="1:36" ht="12.75">
      <c r="A121" s="223">
        <f t="shared" si="29"/>
        <v>98</v>
      </c>
      <c r="B121" s="386" t="s">
        <v>1392</v>
      </c>
      <c r="C121" s="3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>
        <f t="shared" si="28"/>
        <v>0</v>
      </c>
      <c r="AA121" s="229"/>
      <c r="AF121" s="224">
        <f t="shared" si="17"/>
        <v>0</v>
      </c>
      <c r="AG121" s="224">
        <f t="shared" si="18"/>
        <v>0</v>
      </c>
      <c r="AH121" s="224">
        <f t="shared" si="19"/>
        <v>0</v>
      </c>
      <c r="AJ121" s="196">
        <f t="shared" si="20"/>
        <v>1</v>
      </c>
    </row>
    <row r="122" spans="1:36" ht="12.75">
      <c r="A122" s="223">
        <f t="shared" si="29"/>
        <v>99</v>
      </c>
      <c r="B122" s="386" t="s">
        <v>1393</v>
      </c>
      <c r="C122" s="3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>
        <f t="shared" si="28"/>
        <v>0</v>
      </c>
      <c r="AA122" s="229"/>
      <c r="AF122" s="224">
        <f t="shared" si="17"/>
        <v>0</v>
      </c>
      <c r="AG122" s="224">
        <f t="shared" si="18"/>
        <v>0</v>
      </c>
      <c r="AH122" s="224">
        <f t="shared" si="19"/>
        <v>0</v>
      </c>
      <c r="AJ122" s="196">
        <f t="shared" si="20"/>
        <v>1</v>
      </c>
    </row>
    <row r="123" spans="1:36" ht="12.75">
      <c r="A123" s="234"/>
      <c r="B123" s="234"/>
      <c r="C123" s="234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F123" s="224">
        <f t="shared" si="17"/>
        <v>0</v>
      </c>
      <c r="AG123" s="224">
        <f t="shared" si="18"/>
        <v>0</v>
      </c>
      <c r="AH123" s="224">
        <f t="shared" si="19"/>
        <v>0</v>
      </c>
      <c r="AJ123" s="196">
        <f t="shared" si="20"/>
        <v>0</v>
      </c>
    </row>
    <row r="124" spans="1:36" ht="12.75">
      <c r="A124" s="223" t="s">
        <v>1094</v>
      </c>
      <c r="B124" s="245" t="s">
        <v>569</v>
      </c>
      <c r="C124" s="33" t="s">
        <v>1062</v>
      </c>
      <c r="D124" s="34" t="s">
        <v>1046</v>
      </c>
      <c r="E124" s="34">
        <v>1</v>
      </c>
      <c r="F124" s="223">
        <v>2</v>
      </c>
      <c r="G124" s="223">
        <v>3</v>
      </c>
      <c r="H124" s="223">
        <v>4</v>
      </c>
      <c r="I124" s="223">
        <v>5</v>
      </c>
      <c r="J124" s="223">
        <v>6</v>
      </c>
      <c r="K124" s="223">
        <v>7</v>
      </c>
      <c r="L124" s="223">
        <v>8</v>
      </c>
      <c r="M124" s="223">
        <v>9</v>
      </c>
      <c r="N124" s="223">
        <v>10</v>
      </c>
      <c r="O124" s="223">
        <v>11</v>
      </c>
      <c r="P124" s="223">
        <v>12</v>
      </c>
      <c r="Q124" s="223">
        <v>13</v>
      </c>
      <c r="R124" s="223">
        <v>14</v>
      </c>
      <c r="S124" s="223">
        <v>15</v>
      </c>
      <c r="T124" s="223">
        <v>16</v>
      </c>
      <c r="U124" s="223">
        <v>17</v>
      </c>
      <c r="V124" s="223">
        <v>18</v>
      </c>
      <c r="W124" s="223">
        <v>19</v>
      </c>
      <c r="X124" s="223">
        <v>20</v>
      </c>
      <c r="Y124" s="223">
        <v>21</v>
      </c>
      <c r="Z124" s="223" t="s">
        <v>1047</v>
      </c>
      <c r="AA124" s="229"/>
      <c r="AF124" s="224">
        <f t="shared" si="17"/>
        <v>0</v>
      </c>
      <c r="AG124" s="224">
        <f t="shared" si="18"/>
        <v>0</v>
      </c>
      <c r="AH124" s="224">
        <f t="shared" si="19"/>
        <v>0</v>
      </c>
      <c r="AJ124" s="196">
        <v>0</v>
      </c>
    </row>
    <row r="125" spans="1:36" ht="12.75">
      <c r="A125" s="223">
        <f>A122+1</f>
        <v>100</v>
      </c>
      <c r="B125" s="386" t="s">
        <v>1414</v>
      </c>
      <c r="C125" s="187" t="s">
        <v>1062</v>
      </c>
      <c r="D125" s="226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6"/>
      <c r="S125" s="223"/>
      <c r="T125" s="223"/>
      <c r="U125" s="223"/>
      <c r="V125" s="223">
        <v>1</v>
      </c>
      <c r="W125" s="223"/>
      <c r="X125" s="223"/>
      <c r="Y125" s="223"/>
      <c r="Z125" s="223">
        <f aca="true" t="shared" si="30" ref="Z125:Z133">SUM(E125:Y125)</f>
        <v>1</v>
      </c>
      <c r="AA125" s="229"/>
      <c r="AF125" s="224">
        <f t="shared" si="17"/>
        <v>0</v>
      </c>
      <c r="AG125" s="224">
        <f t="shared" si="18"/>
        <v>0</v>
      </c>
      <c r="AH125" s="224">
        <f t="shared" si="19"/>
        <v>0</v>
      </c>
      <c r="AJ125" s="196">
        <f t="shared" si="20"/>
        <v>1</v>
      </c>
    </row>
    <row r="126" spans="1:36" ht="12.75">
      <c r="A126" s="223">
        <f>A125+1</f>
        <v>101</v>
      </c>
      <c r="B126" s="386" t="s">
        <v>1415</v>
      </c>
      <c r="C126" s="3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>
        <f t="shared" si="30"/>
        <v>0</v>
      </c>
      <c r="AA126" s="229"/>
      <c r="AF126" s="224">
        <f t="shared" si="17"/>
        <v>0</v>
      </c>
      <c r="AG126" s="224">
        <f t="shared" si="18"/>
        <v>0</v>
      </c>
      <c r="AH126" s="224">
        <f t="shared" si="19"/>
        <v>0</v>
      </c>
      <c r="AJ126" s="196">
        <f t="shared" si="20"/>
        <v>1</v>
      </c>
    </row>
    <row r="127" spans="1:36" ht="12.75">
      <c r="A127" s="223">
        <f aca="true" t="shared" si="31" ref="A127:A133">A126+1</f>
        <v>102</v>
      </c>
      <c r="B127" s="386" t="s">
        <v>1416</v>
      </c>
      <c r="C127" s="187" t="s">
        <v>1062</v>
      </c>
      <c r="D127" s="226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6"/>
      <c r="U127" s="223"/>
      <c r="V127" s="223"/>
      <c r="W127" s="223">
        <v>1</v>
      </c>
      <c r="X127" s="223"/>
      <c r="Y127" s="223"/>
      <c r="Z127" s="223">
        <f t="shared" si="30"/>
        <v>1</v>
      </c>
      <c r="AA127" s="229"/>
      <c r="AF127" s="224">
        <f t="shared" si="17"/>
        <v>0</v>
      </c>
      <c r="AG127" s="224">
        <f t="shared" si="18"/>
        <v>0</v>
      </c>
      <c r="AH127" s="224">
        <f t="shared" si="19"/>
        <v>0</v>
      </c>
      <c r="AJ127" s="196">
        <f t="shared" si="20"/>
        <v>1</v>
      </c>
    </row>
    <row r="128" spans="1:36" ht="12.75">
      <c r="A128" s="223">
        <f t="shared" si="31"/>
        <v>103</v>
      </c>
      <c r="B128" s="386" t="s">
        <v>1417</v>
      </c>
      <c r="C128" s="187" t="s">
        <v>1062</v>
      </c>
      <c r="D128" s="226">
        <v>9</v>
      </c>
      <c r="E128" s="223"/>
      <c r="F128" s="223"/>
      <c r="G128" s="223"/>
      <c r="H128" s="223"/>
      <c r="I128" s="223"/>
      <c r="J128" s="223"/>
      <c r="K128" s="223"/>
      <c r="L128" s="223"/>
      <c r="M128" s="226" t="s">
        <v>1048</v>
      </c>
      <c r="N128" s="223"/>
      <c r="O128" s="223"/>
      <c r="P128" s="223"/>
      <c r="Q128" s="223"/>
      <c r="R128" s="223"/>
      <c r="S128" s="223"/>
      <c r="T128" s="223"/>
      <c r="U128" s="223"/>
      <c r="V128" s="226"/>
      <c r="W128" s="223"/>
      <c r="X128" s="223"/>
      <c r="Y128" s="223"/>
      <c r="Z128" s="223">
        <f t="shared" si="30"/>
        <v>0</v>
      </c>
      <c r="AA128" s="229"/>
      <c r="AF128" s="224">
        <f t="shared" si="17"/>
        <v>1</v>
      </c>
      <c r="AG128" s="224">
        <f t="shared" si="18"/>
        <v>0</v>
      </c>
      <c r="AH128" s="224">
        <f t="shared" si="19"/>
        <v>0</v>
      </c>
      <c r="AJ128" s="196">
        <f t="shared" si="20"/>
        <v>1</v>
      </c>
    </row>
    <row r="129" spans="1:36" ht="12.75">
      <c r="A129" s="223">
        <f t="shared" si="31"/>
        <v>104</v>
      </c>
      <c r="B129" s="386" t="s">
        <v>1418</v>
      </c>
      <c r="C129" s="187" t="s">
        <v>1074</v>
      </c>
      <c r="D129" s="226"/>
      <c r="E129" s="223"/>
      <c r="F129" s="223"/>
      <c r="G129" s="223"/>
      <c r="H129" s="223"/>
      <c r="I129" s="223"/>
      <c r="J129" s="223">
        <v>1</v>
      </c>
      <c r="K129" s="223"/>
      <c r="L129" s="223"/>
      <c r="M129" s="223"/>
      <c r="N129" s="223"/>
      <c r="O129" s="223"/>
      <c r="P129" s="223">
        <v>1</v>
      </c>
      <c r="Q129" s="223"/>
      <c r="R129" s="223"/>
      <c r="S129" s="226"/>
      <c r="T129" s="223"/>
      <c r="U129" s="223"/>
      <c r="V129" s="223"/>
      <c r="W129" s="223"/>
      <c r="X129" s="223"/>
      <c r="Y129" s="223"/>
      <c r="Z129" s="223">
        <f t="shared" si="30"/>
        <v>2</v>
      </c>
      <c r="AA129" s="229"/>
      <c r="AF129" s="224">
        <f t="shared" si="17"/>
        <v>0</v>
      </c>
      <c r="AG129" s="224">
        <f t="shared" si="18"/>
        <v>0</v>
      </c>
      <c r="AH129" s="224">
        <f t="shared" si="19"/>
        <v>0</v>
      </c>
      <c r="AJ129" s="196">
        <f t="shared" si="20"/>
        <v>1</v>
      </c>
    </row>
    <row r="130" spans="1:36" ht="12.75">
      <c r="A130" s="223">
        <f t="shared" si="31"/>
        <v>105</v>
      </c>
      <c r="B130" s="386" t="s">
        <v>1419</v>
      </c>
      <c r="C130" s="3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>
        <f t="shared" si="30"/>
        <v>0</v>
      </c>
      <c r="AA130" s="229"/>
      <c r="AF130" s="224">
        <f t="shared" si="17"/>
        <v>0</v>
      </c>
      <c r="AG130" s="224">
        <f t="shared" si="18"/>
        <v>0</v>
      </c>
      <c r="AH130" s="224">
        <f t="shared" si="19"/>
        <v>0</v>
      </c>
      <c r="AJ130" s="196">
        <f t="shared" si="20"/>
        <v>1</v>
      </c>
    </row>
    <row r="131" spans="1:36" ht="12.75">
      <c r="A131" s="223">
        <f t="shared" si="31"/>
        <v>106</v>
      </c>
      <c r="B131" s="386" t="s">
        <v>1420</v>
      </c>
      <c r="C131" s="187" t="s">
        <v>1062</v>
      </c>
      <c r="D131" s="226">
        <v>18</v>
      </c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6" t="s">
        <v>1048</v>
      </c>
      <c r="W131" s="223"/>
      <c r="X131" s="223"/>
      <c r="Y131" s="223"/>
      <c r="Z131" s="223">
        <f t="shared" si="30"/>
        <v>0</v>
      </c>
      <c r="AA131" s="229"/>
      <c r="AF131" s="224">
        <f t="shared" si="17"/>
        <v>1</v>
      </c>
      <c r="AG131" s="224">
        <f t="shared" si="18"/>
        <v>0</v>
      </c>
      <c r="AH131" s="224">
        <f t="shared" si="19"/>
        <v>0</v>
      </c>
      <c r="AJ131" s="196">
        <f t="shared" si="20"/>
        <v>1</v>
      </c>
    </row>
    <row r="132" spans="1:36" ht="12.75">
      <c r="A132" s="223">
        <f t="shared" si="31"/>
        <v>107</v>
      </c>
      <c r="B132" s="386" t="s">
        <v>1421</v>
      </c>
      <c r="C132" s="3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>
        <f t="shared" si="30"/>
        <v>0</v>
      </c>
      <c r="AA132" s="229"/>
      <c r="AF132" s="224">
        <f t="shared" si="17"/>
        <v>0</v>
      </c>
      <c r="AG132" s="224">
        <f t="shared" si="18"/>
        <v>0</v>
      </c>
      <c r="AH132" s="224">
        <f t="shared" si="19"/>
        <v>0</v>
      </c>
      <c r="AJ132" s="196">
        <f t="shared" si="20"/>
        <v>1</v>
      </c>
    </row>
    <row r="133" spans="1:36" ht="12.75">
      <c r="A133" s="223">
        <f t="shared" si="31"/>
        <v>108</v>
      </c>
      <c r="B133" s="386" t="s">
        <v>1422</v>
      </c>
      <c r="C133" s="33"/>
      <c r="D133" s="226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6"/>
      <c r="T133" s="223"/>
      <c r="U133" s="223"/>
      <c r="V133" s="223"/>
      <c r="W133" s="223"/>
      <c r="X133" s="223"/>
      <c r="Y133" s="223"/>
      <c r="Z133" s="223">
        <f t="shared" si="30"/>
        <v>0</v>
      </c>
      <c r="AA133" s="229"/>
      <c r="AF133" s="224">
        <f t="shared" si="17"/>
        <v>0</v>
      </c>
      <c r="AG133" s="224">
        <f t="shared" si="18"/>
        <v>0</v>
      </c>
      <c r="AH133" s="224">
        <f t="shared" si="19"/>
        <v>0</v>
      </c>
      <c r="AJ133" s="196">
        <f t="shared" si="20"/>
        <v>1</v>
      </c>
    </row>
    <row r="134" spans="1:36" ht="12.75">
      <c r="A134" s="234"/>
      <c r="B134" s="234"/>
      <c r="C134" s="234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F134" s="224">
        <f aca="true" t="shared" si="32" ref="AF134:AF197">COUNTIF(E134:Y134,"r")</f>
        <v>0</v>
      </c>
      <c r="AG134" s="224">
        <f aca="true" t="shared" si="33" ref="AG134:AG197">COUNTIF(E134:Y134,"escl")</f>
        <v>0</v>
      </c>
      <c r="AH134" s="224">
        <f aca="true" t="shared" si="34" ref="AH134:AH197">COUNTIF(E134:Y134,"esp")</f>
        <v>0</v>
      </c>
      <c r="AJ134" s="196">
        <f aca="true" t="shared" si="35" ref="AJ134:AJ197">COUNTIF(B134:B134,B134)</f>
        <v>0</v>
      </c>
    </row>
    <row r="135" spans="1:36" ht="12.75">
      <c r="A135" s="223" t="s">
        <v>1095</v>
      </c>
      <c r="B135" s="245" t="s">
        <v>1096</v>
      </c>
      <c r="C135" s="33" t="s">
        <v>991</v>
      </c>
      <c r="D135" s="34" t="s">
        <v>1046</v>
      </c>
      <c r="E135" s="34">
        <v>1</v>
      </c>
      <c r="F135" s="223">
        <v>2</v>
      </c>
      <c r="G135" s="223">
        <v>3</v>
      </c>
      <c r="H135" s="223">
        <v>4</v>
      </c>
      <c r="I135" s="223">
        <v>5</v>
      </c>
      <c r="J135" s="223">
        <v>6</v>
      </c>
      <c r="K135" s="223">
        <v>7</v>
      </c>
      <c r="L135" s="223">
        <v>8</v>
      </c>
      <c r="M135" s="223">
        <v>9</v>
      </c>
      <c r="N135" s="223">
        <v>10</v>
      </c>
      <c r="O135" s="223">
        <v>11</v>
      </c>
      <c r="P135" s="223">
        <v>12</v>
      </c>
      <c r="Q135" s="223">
        <v>13</v>
      </c>
      <c r="R135" s="223">
        <v>14</v>
      </c>
      <c r="S135" s="223">
        <v>15</v>
      </c>
      <c r="T135" s="223">
        <v>16</v>
      </c>
      <c r="U135" s="223">
        <v>17</v>
      </c>
      <c r="V135" s="223">
        <v>18</v>
      </c>
      <c r="W135" s="223">
        <v>19</v>
      </c>
      <c r="X135" s="223">
        <v>20</v>
      </c>
      <c r="Y135" s="223">
        <v>21</v>
      </c>
      <c r="Z135" s="223" t="s">
        <v>1047</v>
      </c>
      <c r="AA135" s="229"/>
      <c r="AF135" s="224">
        <f t="shared" si="32"/>
        <v>0</v>
      </c>
      <c r="AG135" s="224">
        <f t="shared" si="33"/>
        <v>0</v>
      </c>
      <c r="AH135" s="224">
        <f t="shared" si="34"/>
        <v>0</v>
      </c>
      <c r="AJ135" s="196">
        <v>0</v>
      </c>
    </row>
    <row r="136" spans="1:36" ht="12.75">
      <c r="A136" s="223">
        <f>A133+1</f>
        <v>109</v>
      </c>
      <c r="B136" s="385" t="s">
        <v>1453</v>
      </c>
      <c r="C136" s="33" t="s">
        <v>989</v>
      </c>
      <c r="D136" s="226">
        <v>7</v>
      </c>
      <c r="E136" s="223"/>
      <c r="F136" s="223"/>
      <c r="G136" s="223"/>
      <c r="H136" s="223"/>
      <c r="I136" s="223"/>
      <c r="J136" s="223"/>
      <c r="K136" s="226" t="s">
        <v>1048</v>
      </c>
      <c r="L136" s="223"/>
      <c r="M136" s="223"/>
      <c r="N136" s="223"/>
      <c r="O136" s="223"/>
      <c r="P136" s="226"/>
      <c r="Q136" s="226"/>
      <c r="R136" s="223"/>
      <c r="S136" s="223"/>
      <c r="T136" s="223"/>
      <c r="U136" s="223"/>
      <c r="V136" s="223"/>
      <c r="W136" s="223"/>
      <c r="X136" s="223"/>
      <c r="Y136" s="223"/>
      <c r="Z136" s="223">
        <f aca="true" t="shared" si="36" ref="Z136:Z144">SUM(E136:Y136)</f>
        <v>0</v>
      </c>
      <c r="AA136" s="229"/>
      <c r="AF136" s="224">
        <f t="shared" si="32"/>
        <v>1</v>
      </c>
      <c r="AG136" s="224">
        <f t="shared" si="33"/>
        <v>0</v>
      </c>
      <c r="AH136" s="224">
        <f t="shared" si="34"/>
        <v>0</v>
      </c>
      <c r="AJ136" s="196">
        <f t="shared" si="35"/>
        <v>1</v>
      </c>
    </row>
    <row r="137" spans="1:36" ht="12.75">
      <c r="A137" s="223">
        <f>A136+1</f>
        <v>110</v>
      </c>
      <c r="B137" s="385" t="s">
        <v>1154</v>
      </c>
      <c r="C137" s="33"/>
      <c r="D137" s="226"/>
      <c r="E137" s="226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6"/>
      <c r="Q137" s="226"/>
      <c r="R137" s="223"/>
      <c r="S137" s="223"/>
      <c r="T137" s="223"/>
      <c r="U137" s="223"/>
      <c r="V137" s="223"/>
      <c r="W137" s="223"/>
      <c r="X137" s="223"/>
      <c r="Y137" s="223"/>
      <c r="Z137" s="223">
        <f t="shared" si="36"/>
        <v>0</v>
      </c>
      <c r="AA137" s="229"/>
      <c r="AF137" s="224">
        <f t="shared" si="32"/>
        <v>0</v>
      </c>
      <c r="AG137" s="224">
        <f t="shared" si="33"/>
        <v>0</v>
      </c>
      <c r="AH137" s="224">
        <f t="shared" si="34"/>
        <v>0</v>
      </c>
      <c r="AJ137" s="196">
        <f t="shared" si="35"/>
        <v>1</v>
      </c>
    </row>
    <row r="138" spans="1:36" ht="12.75">
      <c r="A138" s="223">
        <f aca="true" t="shared" si="37" ref="A138:A144">A137+1</f>
        <v>111</v>
      </c>
      <c r="B138" s="385" t="s">
        <v>1463</v>
      </c>
      <c r="C138" s="223" t="s">
        <v>991</v>
      </c>
      <c r="D138" s="226">
        <v>12</v>
      </c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6" t="s">
        <v>1048</v>
      </c>
      <c r="Q138" s="226"/>
      <c r="R138" s="223"/>
      <c r="S138" s="223"/>
      <c r="T138" s="223"/>
      <c r="U138" s="223"/>
      <c r="V138" s="223"/>
      <c r="W138" s="223"/>
      <c r="X138" s="223"/>
      <c r="Y138" s="223"/>
      <c r="Z138" s="223">
        <f t="shared" si="36"/>
        <v>0</v>
      </c>
      <c r="AA138" s="229"/>
      <c r="AF138" s="224">
        <f t="shared" si="32"/>
        <v>1</v>
      </c>
      <c r="AG138" s="224">
        <f t="shared" si="33"/>
        <v>0</v>
      </c>
      <c r="AH138" s="224">
        <f t="shared" si="34"/>
        <v>0</v>
      </c>
      <c r="AJ138" s="196">
        <f t="shared" si="35"/>
        <v>1</v>
      </c>
    </row>
    <row r="139" spans="1:36" ht="12.75">
      <c r="A139" s="223">
        <f t="shared" si="37"/>
        <v>112</v>
      </c>
      <c r="B139" s="385" t="s">
        <v>1156</v>
      </c>
      <c r="C139" s="223"/>
      <c r="D139" s="226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6"/>
      <c r="U139" s="223"/>
      <c r="V139" s="223"/>
      <c r="W139" s="223"/>
      <c r="X139" s="223"/>
      <c r="Y139" s="223"/>
      <c r="Z139" s="223">
        <f t="shared" si="36"/>
        <v>0</v>
      </c>
      <c r="AA139" s="229"/>
      <c r="AF139" s="224">
        <f t="shared" si="32"/>
        <v>0</v>
      </c>
      <c r="AG139" s="224">
        <f t="shared" si="33"/>
        <v>0</v>
      </c>
      <c r="AH139" s="224">
        <f t="shared" si="34"/>
        <v>0</v>
      </c>
      <c r="AJ139" s="196">
        <f t="shared" si="35"/>
        <v>1</v>
      </c>
    </row>
    <row r="140" spans="1:36" ht="12.75">
      <c r="A140" s="223">
        <f t="shared" si="37"/>
        <v>113</v>
      </c>
      <c r="B140" s="385" t="s">
        <v>1157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>
        <f t="shared" si="36"/>
        <v>0</v>
      </c>
      <c r="AA140" s="229"/>
      <c r="AF140" s="224">
        <f t="shared" si="32"/>
        <v>0</v>
      </c>
      <c r="AG140" s="224">
        <f t="shared" si="33"/>
        <v>0</v>
      </c>
      <c r="AH140" s="224">
        <f t="shared" si="34"/>
        <v>0</v>
      </c>
      <c r="AJ140" s="196">
        <f t="shared" si="35"/>
        <v>1</v>
      </c>
    </row>
    <row r="141" spans="1:36" ht="12.75">
      <c r="A141" s="223">
        <f t="shared" si="37"/>
        <v>114</v>
      </c>
      <c r="B141" s="385" t="s">
        <v>1158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>
        <f t="shared" si="36"/>
        <v>0</v>
      </c>
      <c r="AA141" s="229"/>
      <c r="AF141" s="224">
        <f t="shared" si="32"/>
        <v>0</v>
      </c>
      <c r="AG141" s="224">
        <f t="shared" si="33"/>
        <v>0</v>
      </c>
      <c r="AH141" s="224">
        <f t="shared" si="34"/>
        <v>0</v>
      </c>
      <c r="AJ141" s="196">
        <f t="shared" si="35"/>
        <v>1</v>
      </c>
    </row>
    <row r="142" spans="1:36" ht="12.75">
      <c r="A142" s="223">
        <f t="shared" si="37"/>
        <v>115</v>
      </c>
      <c r="B142" s="385" t="s">
        <v>1472</v>
      </c>
      <c r="C142" s="223" t="s">
        <v>991</v>
      </c>
      <c r="D142" s="226">
        <v>15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6" t="s">
        <v>1048</v>
      </c>
      <c r="T142" s="223"/>
      <c r="U142" s="223"/>
      <c r="V142" s="223"/>
      <c r="W142" s="223"/>
      <c r="X142" s="223"/>
      <c r="Y142" s="223"/>
      <c r="Z142" s="223">
        <f t="shared" si="36"/>
        <v>0</v>
      </c>
      <c r="AA142" s="229"/>
      <c r="AF142" s="224">
        <f t="shared" si="32"/>
        <v>1</v>
      </c>
      <c r="AG142" s="224">
        <f t="shared" si="33"/>
        <v>0</v>
      </c>
      <c r="AH142" s="224">
        <f t="shared" si="34"/>
        <v>0</v>
      </c>
      <c r="AJ142" s="196">
        <f t="shared" si="35"/>
        <v>1</v>
      </c>
    </row>
    <row r="143" spans="1:36" ht="12.75">
      <c r="A143" s="223">
        <f t="shared" si="37"/>
        <v>116</v>
      </c>
      <c r="B143" s="385" t="s">
        <v>1160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>
        <f t="shared" si="36"/>
        <v>0</v>
      </c>
      <c r="AA143" s="229"/>
      <c r="AF143" s="224">
        <f t="shared" si="32"/>
        <v>0</v>
      </c>
      <c r="AG143" s="224">
        <f t="shared" si="33"/>
        <v>0</v>
      </c>
      <c r="AH143" s="224">
        <f t="shared" si="34"/>
        <v>0</v>
      </c>
      <c r="AJ143" s="196">
        <f t="shared" si="35"/>
        <v>1</v>
      </c>
    </row>
    <row r="144" spans="1:36" ht="12.75">
      <c r="A144" s="223">
        <f t="shared" si="37"/>
        <v>117</v>
      </c>
      <c r="B144" s="386" t="s">
        <v>1161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>
        <f t="shared" si="36"/>
        <v>0</v>
      </c>
      <c r="AA144" s="229"/>
      <c r="AF144" s="224">
        <f t="shared" si="32"/>
        <v>0</v>
      </c>
      <c r="AG144" s="224">
        <f t="shared" si="33"/>
        <v>0</v>
      </c>
      <c r="AH144" s="224">
        <f t="shared" si="34"/>
        <v>0</v>
      </c>
      <c r="AJ144" s="196">
        <f t="shared" si="35"/>
        <v>1</v>
      </c>
    </row>
    <row r="145" spans="1:36" ht="12.75">
      <c r="A145" s="234"/>
      <c r="B145" s="234"/>
      <c r="C145" s="234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F145" s="224">
        <f t="shared" si="32"/>
        <v>0</v>
      </c>
      <c r="AG145" s="224">
        <f t="shared" si="33"/>
        <v>0</v>
      </c>
      <c r="AH145" s="224">
        <f t="shared" si="34"/>
        <v>0</v>
      </c>
      <c r="AJ145" s="196">
        <f t="shared" si="35"/>
        <v>0</v>
      </c>
    </row>
    <row r="146" spans="1:36" ht="12.75">
      <c r="A146" s="223" t="s">
        <v>1097</v>
      </c>
      <c r="B146" s="247" t="s">
        <v>1098</v>
      </c>
      <c r="C146" s="33" t="s">
        <v>1058</v>
      </c>
      <c r="D146" s="34" t="s">
        <v>1046</v>
      </c>
      <c r="E146" s="34">
        <v>1</v>
      </c>
      <c r="F146" s="223">
        <v>2</v>
      </c>
      <c r="G146" s="223">
        <v>3</v>
      </c>
      <c r="H146" s="223">
        <v>4</v>
      </c>
      <c r="I146" s="223">
        <v>5</v>
      </c>
      <c r="J146" s="223">
        <v>6</v>
      </c>
      <c r="K146" s="223">
        <v>7</v>
      </c>
      <c r="L146" s="223">
        <v>8</v>
      </c>
      <c r="M146" s="223">
        <v>9</v>
      </c>
      <c r="N146" s="223">
        <v>10</v>
      </c>
      <c r="O146" s="223">
        <v>11</v>
      </c>
      <c r="P146" s="223">
        <v>12</v>
      </c>
      <c r="Q146" s="223">
        <v>13</v>
      </c>
      <c r="R146" s="223">
        <v>14</v>
      </c>
      <c r="S146" s="223">
        <v>15</v>
      </c>
      <c r="T146" s="223">
        <v>16</v>
      </c>
      <c r="U146" s="223">
        <v>17</v>
      </c>
      <c r="V146" s="223">
        <v>18</v>
      </c>
      <c r="W146" s="223">
        <v>19</v>
      </c>
      <c r="X146" s="223">
        <v>20</v>
      </c>
      <c r="Y146" s="223">
        <v>21</v>
      </c>
      <c r="Z146" s="223" t="s">
        <v>1047</v>
      </c>
      <c r="AA146" s="229"/>
      <c r="AF146" s="224">
        <f t="shared" si="32"/>
        <v>0</v>
      </c>
      <c r="AG146" s="224">
        <f t="shared" si="33"/>
        <v>0</v>
      </c>
      <c r="AH146" s="224">
        <f t="shared" si="34"/>
        <v>0</v>
      </c>
      <c r="AJ146" s="196">
        <v>0</v>
      </c>
    </row>
    <row r="147" spans="1:36" ht="12.75">
      <c r="A147" s="223">
        <f>A144+1</f>
        <v>118</v>
      </c>
      <c r="B147" s="385" t="s">
        <v>1254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>
        <f aca="true" t="shared" si="38" ref="Z147:Z155">SUM(E147:Y147)</f>
        <v>0</v>
      </c>
      <c r="AA147" s="229"/>
      <c r="AF147" s="224">
        <f t="shared" si="32"/>
        <v>0</v>
      </c>
      <c r="AG147" s="224">
        <f t="shared" si="33"/>
        <v>0</v>
      </c>
      <c r="AH147" s="224">
        <f t="shared" si="34"/>
        <v>0</v>
      </c>
      <c r="AJ147" s="196">
        <f t="shared" si="35"/>
        <v>1</v>
      </c>
    </row>
    <row r="148" spans="1:36" ht="12.75">
      <c r="A148" s="223">
        <f>A147+1</f>
        <v>119</v>
      </c>
      <c r="B148" s="385" t="s">
        <v>1434</v>
      </c>
      <c r="C148" s="223"/>
      <c r="D148" s="226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6"/>
      <c r="U148" s="223"/>
      <c r="V148" s="223"/>
      <c r="W148" s="223"/>
      <c r="X148" s="223"/>
      <c r="Y148" s="223"/>
      <c r="Z148" s="223">
        <f t="shared" si="38"/>
        <v>0</v>
      </c>
      <c r="AA148" s="229"/>
      <c r="AF148" s="224">
        <f t="shared" si="32"/>
        <v>0</v>
      </c>
      <c r="AG148" s="224">
        <f t="shared" si="33"/>
        <v>0</v>
      </c>
      <c r="AH148" s="224">
        <f t="shared" si="34"/>
        <v>0</v>
      </c>
      <c r="AJ148" s="196">
        <f t="shared" si="35"/>
        <v>1</v>
      </c>
    </row>
    <row r="149" spans="1:36" ht="12.75">
      <c r="A149" s="223">
        <f aca="true" t="shared" si="39" ref="A149:A155">A148+1</f>
        <v>120</v>
      </c>
      <c r="B149" s="385" t="s">
        <v>1256</v>
      </c>
      <c r="C149" s="33"/>
      <c r="D149" s="226"/>
      <c r="E149" s="226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6"/>
      <c r="T149" s="223"/>
      <c r="U149" s="223"/>
      <c r="V149" s="223"/>
      <c r="W149" s="223"/>
      <c r="X149" s="223"/>
      <c r="Y149" s="223"/>
      <c r="Z149" s="223">
        <f t="shared" si="38"/>
        <v>0</v>
      </c>
      <c r="AA149" s="229"/>
      <c r="AF149" s="224">
        <f t="shared" si="32"/>
        <v>0</v>
      </c>
      <c r="AG149" s="224">
        <f t="shared" si="33"/>
        <v>0</v>
      </c>
      <c r="AH149" s="224">
        <f t="shared" si="34"/>
        <v>0</v>
      </c>
      <c r="AJ149" s="196">
        <f t="shared" si="35"/>
        <v>1</v>
      </c>
    </row>
    <row r="150" spans="1:36" ht="12.75">
      <c r="A150" s="223">
        <f t="shared" si="39"/>
        <v>121</v>
      </c>
      <c r="B150" s="385" t="s">
        <v>1257</v>
      </c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>
        <f t="shared" si="38"/>
        <v>0</v>
      </c>
      <c r="AA150" s="229"/>
      <c r="AF150" s="224">
        <f t="shared" si="32"/>
        <v>0</v>
      </c>
      <c r="AG150" s="224">
        <f t="shared" si="33"/>
        <v>0</v>
      </c>
      <c r="AH150" s="224">
        <f t="shared" si="34"/>
        <v>0</v>
      </c>
      <c r="AJ150" s="196">
        <f t="shared" si="35"/>
        <v>1</v>
      </c>
    </row>
    <row r="151" spans="1:36" ht="12.75">
      <c r="A151" s="223">
        <f t="shared" si="39"/>
        <v>122</v>
      </c>
      <c r="B151" s="385" t="s">
        <v>1258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>
        <f t="shared" si="38"/>
        <v>0</v>
      </c>
      <c r="AA151" s="229"/>
      <c r="AF151" s="224">
        <f t="shared" si="32"/>
        <v>0</v>
      </c>
      <c r="AG151" s="224">
        <f t="shared" si="33"/>
        <v>0</v>
      </c>
      <c r="AH151" s="224">
        <f t="shared" si="34"/>
        <v>0</v>
      </c>
      <c r="AJ151" s="196">
        <f t="shared" si="35"/>
        <v>1</v>
      </c>
    </row>
    <row r="152" spans="1:36" ht="12.75">
      <c r="A152" s="223">
        <f t="shared" si="39"/>
        <v>123</v>
      </c>
      <c r="B152" s="385" t="s">
        <v>1484</v>
      </c>
      <c r="C152" s="223" t="s">
        <v>1070</v>
      </c>
      <c r="D152" s="226">
        <v>16</v>
      </c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6" t="s">
        <v>1048</v>
      </c>
      <c r="U152" s="223"/>
      <c r="V152" s="223"/>
      <c r="W152" s="223"/>
      <c r="X152" s="223"/>
      <c r="Y152" s="223"/>
      <c r="Z152" s="223">
        <f t="shared" si="38"/>
        <v>0</v>
      </c>
      <c r="AA152" s="229"/>
      <c r="AF152" s="224">
        <f t="shared" si="32"/>
        <v>1</v>
      </c>
      <c r="AG152" s="224">
        <f t="shared" si="33"/>
        <v>0</v>
      </c>
      <c r="AH152" s="224">
        <f t="shared" si="34"/>
        <v>0</v>
      </c>
      <c r="AJ152" s="196">
        <f t="shared" si="35"/>
        <v>1</v>
      </c>
    </row>
    <row r="153" spans="1:36" ht="12.75">
      <c r="A153" s="223">
        <f t="shared" si="39"/>
        <v>124</v>
      </c>
      <c r="B153" s="385" t="s">
        <v>1260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>
        <f t="shared" si="38"/>
        <v>0</v>
      </c>
      <c r="AA153" s="229"/>
      <c r="AF153" s="224">
        <f t="shared" si="32"/>
        <v>0</v>
      </c>
      <c r="AG153" s="224">
        <f t="shared" si="33"/>
        <v>0</v>
      </c>
      <c r="AH153" s="224">
        <f t="shared" si="34"/>
        <v>0</v>
      </c>
      <c r="AJ153" s="196">
        <f t="shared" si="35"/>
        <v>1</v>
      </c>
    </row>
    <row r="154" spans="1:36" ht="12.75">
      <c r="A154" s="223">
        <f t="shared" si="39"/>
        <v>125</v>
      </c>
      <c r="B154" s="385" t="s">
        <v>1261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>
        <f t="shared" si="38"/>
        <v>0</v>
      </c>
      <c r="AA154" s="229"/>
      <c r="AF154" s="224">
        <f t="shared" si="32"/>
        <v>0</v>
      </c>
      <c r="AG154" s="224">
        <f t="shared" si="33"/>
        <v>0</v>
      </c>
      <c r="AH154" s="224">
        <f t="shared" si="34"/>
        <v>0</v>
      </c>
      <c r="AJ154" s="196">
        <f t="shared" si="35"/>
        <v>1</v>
      </c>
    </row>
    <row r="155" spans="1:36" ht="12.75">
      <c r="A155" s="223">
        <f t="shared" si="39"/>
        <v>126</v>
      </c>
      <c r="B155" s="386" t="s">
        <v>1262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>
        <f t="shared" si="38"/>
        <v>0</v>
      </c>
      <c r="AA155" s="229"/>
      <c r="AF155" s="224">
        <f t="shared" si="32"/>
        <v>0</v>
      </c>
      <c r="AG155" s="224">
        <f t="shared" si="33"/>
        <v>0</v>
      </c>
      <c r="AH155" s="224">
        <f t="shared" si="34"/>
        <v>0</v>
      </c>
      <c r="AJ155" s="196">
        <f t="shared" si="35"/>
        <v>1</v>
      </c>
    </row>
    <row r="156" spans="1:36" ht="12.75">
      <c r="A156" s="234"/>
      <c r="B156" s="234"/>
      <c r="C156" s="234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F156" s="224">
        <f t="shared" si="32"/>
        <v>0</v>
      </c>
      <c r="AG156" s="224">
        <f t="shared" si="33"/>
        <v>0</v>
      </c>
      <c r="AH156" s="224">
        <f t="shared" si="34"/>
        <v>0</v>
      </c>
      <c r="AJ156" s="196">
        <f t="shared" si="35"/>
        <v>0</v>
      </c>
    </row>
    <row r="157" spans="1:36" ht="12.75">
      <c r="A157" s="223" t="s">
        <v>1099</v>
      </c>
      <c r="B157" s="247" t="s">
        <v>564</v>
      </c>
      <c r="C157" s="33" t="s">
        <v>1062</v>
      </c>
      <c r="D157" s="34" t="s">
        <v>1046</v>
      </c>
      <c r="E157" s="34">
        <v>1</v>
      </c>
      <c r="F157" s="223">
        <v>2</v>
      </c>
      <c r="G157" s="223">
        <v>3</v>
      </c>
      <c r="H157" s="223">
        <v>4</v>
      </c>
      <c r="I157" s="223">
        <v>5</v>
      </c>
      <c r="J157" s="223">
        <v>6</v>
      </c>
      <c r="K157" s="223">
        <v>7</v>
      </c>
      <c r="L157" s="223">
        <v>8</v>
      </c>
      <c r="M157" s="223">
        <v>9</v>
      </c>
      <c r="N157" s="223">
        <v>10</v>
      </c>
      <c r="O157" s="223">
        <v>11</v>
      </c>
      <c r="P157" s="223">
        <v>12</v>
      </c>
      <c r="Q157" s="223">
        <v>13</v>
      </c>
      <c r="R157" s="223">
        <v>14</v>
      </c>
      <c r="S157" s="223">
        <v>15</v>
      </c>
      <c r="T157" s="223">
        <v>16</v>
      </c>
      <c r="U157" s="223">
        <v>17</v>
      </c>
      <c r="V157" s="223">
        <v>18</v>
      </c>
      <c r="W157" s="223">
        <v>19</v>
      </c>
      <c r="X157" s="223">
        <v>20</v>
      </c>
      <c r="Y157" s="223">
        <v>21</v>
      </c>
      <c r="Z157" s="223" t="s">
        <v>1047</v>
      </c>
      <c r="AA157" s="229"/>
      <c r="AF157" s="224">
        <f t="shared" si="32"/>
        <v>0</v>
      </c>
      <c r="AG157" s="224">
        <f t="shared" si="33"/>
        <v>0</v>
      </c>
      <c r="AH157" s="224">
        <f t="shared" si="34"/>
        <v>0</v>
      </c>
      <c r="AJ157" s="196">
        <v>0</v>
      </c>
    </row>
    <row r="158" spans="1:36" ht="12.75">
      <c r="A158" s="223">
        <f>A155+1</f>
        <v>127</v>
      </c>
      <c r="B158" s="386" t="s">
        <v>1424</v>
      </c>
      <c r="C158" s="187" t="s">
        <v>1469</v>
      </c>
      <c r="D158" s="226">
        <v>7</v>
      </c>
      <c r="E158" s="223"/>
      <c r="F158" s="223"/>
      <c r="G158" s="223"/>
      <c r="H158" s="223"/>
      <c r="I158" s="226"/>
      <c r="J158" s="223"/>
      <c r="K158" s="226" t="s">
        <v>1048</v>
      </c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>
        <f aca="true" t="shared" si="40" ref="Z158:Z166">SUM(E158:Y158)</f>
        <v>0</v>
      </c>
      <c r="AA158" s="229"/>
      <c r="AF158" s="224">
        <f t="shared" si="32"/>
        <v>1</v>
      </c>
      <c r="AG158" s="224">
        <f t="shared" si="33"/>
        <v>0</v>
      </c>
      <c r="AH158" s="224">
        <f t="shared" si="34"/>
        <v>0</v>
      </c>
      <c r="AJ158" s="196">
        <f t="shared" si="35"/>
        <v>1</v>
      </c>
    </row>
    <row r="159" spans="1:36" ht="12.75">
      <c r="A159" s="223">
        <f>A158+1</f>
        <v>128</v>
      </c>
      <c r="B159" s="386" t="s">
        <v>1425</v>
      </c>
      <c r="C159" s="3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>
        <f t="shared" si="40"/>
        <v>0</v>
      </c>
      <c r="AA159" s="229"/>
      <c r="AF159" s="224">
        <f t="shared" si="32"/>
        <v>0</v>
      </c>
      <c r="AG159" s="224">
        <f t="shared" si="33"/>
        <v>0</v>
      </c>
      <c r="AH159" s="224">
        <f t="shared" si="34"/>
        <v>0</v>
      </c>
      <c r="AJ159" s="196">
        <f t="shared" si="35"/>
        <v>1</v>
      </c>
    </row>
    <row r="160" spans="1:36" ht="12.75">
      <c r="A160" s="223">
        <f aca="true" t="shared" si="41" ref="A160:A166">A159+1</f>
        <v>129</v>
      </c>
      <c r="B160" s="386" t="s">
        <v>1426</v>
      </c>
      <c r="C160" s="187" t="s">
        <v>1432</v>
      </c>
      <c r="D160" s="226">
        <v>5</v>
      </c>
      <c r="E160" s="223"/>
      <c r="F160" s="223"/>
      <c r="G160" s="223"/>
      <c r="H160" s="223"/>
      <c r="I160" s="226" t="s">
        <v>1048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>
        <f t="shared" si="40"/>
        <v>0</v>
      </c>
      <c r="AA160" s="229"/>
      <c r="AF160" s="224">
        <f t="shared" si="32"/>
        <v>1</v>
      </c>
      <c r="AG160" s="224">
        <f t="shared" si="33"/>
        <v>0</v>
      </c>
      <c r="AH160" s="224">
        <f t="shared" si="34"/>
        <v>0</v>
      </c>
      <c r="AJ160" s="196">
        <f t="shared" si="35"/>
        <v>1</v>
      </c>
    </row>
    <row r="161" spans="1:36" ht="12.75">
      <c r="A161" s="223">
        <f t="shared" si="41"/>
        <v>130</v>
      </c>
      <c r="B161" s="386" t="s">
        <v>1427</v>
      </c>
      <c r="C161" s="3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>
        <f t="shared" si="40"/>
        <v>0</v>
      </c>
      <c r="AA161" s="229"/>
      <c r="AF161" s="224">
        <f t="shared" si="32"/>
        <v>0</v>
      </c>
      <c r="AG161" s="224">
        <f t="shared" si="33"/>
        <v>0</v>
      </c>
      <c r="AH161" s="224">
        <f t="shared" si="34"/>
        <v>0</v>
      </c>
      <c r="AJ161" s="196">
        <f t="shared" si="35"/>
        <v>1</v>
      </c>
    </row>
    <row r="162" spans="1:36" ht="12.75">
      <c r="A162" s="223">
        <f t="shared" si="41"/>
        <v>131</v>
      </c>
      <c r="B162" s="386" t="s">
        <v>1428</v>
      </c>
      <c r="C162" s="187" t="s">
        <v>1062</v>
      </c>
      <c r="D162" s="226">
        <v>12</v>
      </c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6" t="s">
        <v>1048</v>
      </c>
      <c r="Q162" s="223"/>
      <c r="R162" s="223"/>
      <c r="S162" s="223"/>
      <c r="T162" s="223"/>
      <c r="U162" s="223"/>
      <c r="V162" s="223"/>
      <c r="W162" s="223"/>
      <c r="X162" s="223"/>
      <c r="Y162" s="223"/>
      <c r="Z162" s="223">
        <f t="shared" si="40"/>
        <v>0</v>
      </c>
      <c r="AA162" s="229"/>
      <c r="AF162" s="224">
        <f t="shared" si="32"/>
        <v>1</v>
      </c>
      <c r="AG162" s="224">
        <f t="shared" si="33"/>
        <v>0</v>
      </c>
      <c r="AH162" s="224">
        <f t="shared" si="34"/>
        <v>0</v>
      </c>
      <c r="AJ162" s="196">
        <f t="shared" si="35"/>
        <v>1</v>
      </c>
    </row>
    <row r="163" spans="1:36" ht="12.75">
      <c r="A163" s="223">
        <f t="shared" si="41"/>
        <v>132</v>
      </c>
      <c r="B163" s="386" t="s">
        <v>1429</v>
      </c>
      <c r="C163" s="187" t="s">
        <v>991</v>
      </c>
      <c r="D163" s="226">
        <v>13</v>
      </c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6" t="s">
        <v>1048</v>
      </c>
      <c r="R163" s="223"/>
      <c r="S163" s="223"/>
      <c r="T163" s="223"/>
      <c r="U163" s="223"/>
      <c r="V163" s="223"/>
      <c r="W163" s="223"/>
      <c r="X163" s="223"/>
      <c r="Y163" s="223"/>
      <c r="Z163" s="223">
        <f t="shared" si="40"/>
        <v>0</v>
      </c>
      <c r="AA163" s="229"/>
      <c r="AF163" s="224">
        <f t="shared" si="32"/>
        <v>1</v>
      </c>
      <c r="AG163" s="224">
        <f t="shared" si="33"/>
        <v>0</v>
      </c>
      <c r="AH163" s="224">
        <f t="shared" si="34"/>
        <v>0</v>
      </c>
      <c r="AJ163" s="196">
        <f t="shared" si="35"/>
        <v>1</v>
      </c>
    </row>
    <row r="164" spans="1:36" ht="12.75">
      <c r="A164" s="223">
        <f t="shared" si="41"/>
        <v>133</v>
      </c>
      <c r="B164" s="386" t="s">
        <v>1430</v>
      </c>
      <c r="C164" s="33"/>
      <c r="D164" s="226"/>
      <c r="E164" s="223"/>
      <c r="F164" s="223"/>
      <c r="G164" s="223"/>
      <c r="H164" s="223"/>
      <c r="I164" s="223"/>
      <c r="J164" s="223"/>
      <c r="K164" s="223"/>
      <c r="L164" s="223"/>
      <c r="M164" s="226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>
        <f t="shared" si="40"/>
        <v>0</v>
      </c>
      <c r="AA164" s="229"/>
      <c r="AF164" s="224">
        <f t="shared" si="32"/>
        <v>0</v>
      </c>
      <c r="AG164" s="224">
        <f t="shared" si="33"/>
        <v>0</v>
      </c>
      <c r="AH164" s="224">
        <f t="shared" si="34"/>
        <v>0</v>
      </c>
      <c r="AJ164" s="196">
        <f t="shared" si="35"/>
        <v>1</v>
      </c>
    </row>
    <row r="165" spans="1:36" ht="12.75">
      <c r="A165" s="223">
        <f t="shared" si="41"/>
        <v>134</v>
      </c>
      <c r="B165" s="386" t="s">
        <v>1412</v>
      </c>
      <c r="C165" s="187" t="s">
        <v>1063</v>
      </c>
      <c r="D165" s="226">
        <v>3</v>
      </c>
      <c r="E165" s="223"/>
      <c r="F165" s="223"/>
      <c r="G165" s="226" t="s">
        <v>1048</v>
      </c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>
        <f t="shared" si="40"/>
        <v>0</v>
      </c>
      <c r="AA165" s="229"/>
      <c r="AF165" s="224">
        <f t="shared" si="32"/>
        <v>1</v>
      </c>
      <c r="AG165" s="224">
        <f t="shared" si="33"/>
        <v>0</v>
      </c>
      <c r="AH165" s="224">
        <f t="shared" si="34"/>
        <v>0</v>
      </c>
      <c r="AJ165" s="196">
        <f t="shared" si="35"/>
        <v>1</v>
      </c>
    </row>
    <row r="166" spans="1:36" ht="12.75">
      <c r="A166" s="223">
        <f t="shared" si="41"/>
        <v>135</v>
      </c>
      <c r="B166" s="386" t="s">
        <v>1431</v>
      </c>
      <c r="C166" s="187" t="s">
        <v>1069</v>
      </c>
      <c r="D166" s="226">
        <v>6</v>
      </c>
      <c r="E166" s="223"/>
      <c r="F166" s="223"/>
      <c r="G166" s="223"/>
      <c r="H166" s="223"/>
      <c r="I166" s="223"/>
      <c r="J166" s="226" t="s">
        <v>1048</v>
      </c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>
        <f t="shared" si="40"/>
        <v>0</v>
      </c>
      <c r="AA166" s="229"/>
      <c r="AF166" s="224">
        <f t="shared" si="32"/>
        <v>1</v>
      </c>
      <c r="AG166" s="224">
        <f t="shared" si="33"/>
        <v>0</v>
      </c>
      <c r="AH166" s="224">
        <f t="shared" si="34"/>
        <v>0</v>
      </c>
      <c r="AJ166" s="196">
        <f t="shared" si="35"/>
        <v>1</v>
      </c>
    </row>
    <row r="167" spans="1:36" ht="12.75">
      <c r="A167" s="234"/>
      <c r="B167" s="236"/>
      <c r="C167" s="234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F167" s="224">
        <f t="shared" si="32"/>
        <v>0</v>
      </c>
      <c r="AG167" s="224">
        <f t="shared" si="33"/>
        <v>0</v>
      </c>
      <c r="AH167" s="224">
        <f t="shared" si="34"/>
        <v>0</v>
      </c>
      <c r="AJ167" s="196">
        <f t="shared" si="35"/>
        <v>0</v>
      </c>
    </row>
    <row r="168" spans="1:36" ht="12.75">
      <c r="A168" s="223" t="s">
        <v>1115</v>
      </c>
      <c r="B168" s="245" t="s">
        <v>1116</v>
      </c>
      <c r="C168" s="33" t="s">
        <v>1065</v>
      </c>
      <c r="D168" s="34" t="s">
        <v>1046</v>
      </c>
      <c r="E168" s="34">
        <v>1</v>
      </c>
      <c r="F168" s="223">
        <v>2</v>
      </c>
      <c r="G168" s="223">
        <v>3</v>
      </c>
      <c r="H168" s="223">
        <v>4</v>
      </c>
      <c r="I168" s="223">
        <v>5</v>
      </c>
      <c r="J168" s="223">
        <v>6</v>
      </c>
      <c r="K168" s="223">
        <v>7</v>
      </c>
      <c r="L168" s="223">
        <v>8</v>
      </c>
      <c r="M168" s="223">
        <v>9</v>
      </c>
      <c r="N168" s="223">
        <v>10</v>
      </c>
      <c r="O168" s="223">
        <v>11</v>
      </c>
      <c r="P168" s="223">
        <v>12</v>
      </c>
      <c r="Q168" s="223">
        <v>13</v>
      </c>
      <c r="R168" s="223">
        <v>14</v>
      </c>
      <c r="S168" s="223">
        <v>15</v>
      </c>
      <c r="T168" s="223">
        <v>16</v>
      </c>
      <c r="U168" s="223">
        <v>17</v>
      </c>
      <c r="V168" s="223">
        <v>18</v>
      </c>
      <c r="W168" s="223">
        <v>19</v>
      </c>
      <c r="X168" s="223">
        <v>20</v>
      </c>
      <c r="Y168" s="223">
        <v>21</v>
      </c>
      <c r="Z168" s="223" t="s">
        <v>1047</v>
      </c>
      <c r="AA168" s="229"/>
      <c r="AF168" s="224">
        <f t="shared" si="32"/>
        <v>0</v>
      </c>
      <c r="AG168" s="224">
        <f t="shared" si="33"/>
        <v>0</v>
      </c>
      <c r="AH168" s="224">
        <f t="shared" si="34"/>
        <v>0</v>
      </c>
      <c r="AJ168" s="196">
        <v>0</v>
      </c>
    </row>
    <row r="169" spans="1:36" ht="12.75">
      <c r="A169" s="223">
        <f>A166+1</f>
        <v>136</v>
      </c>
      <c r="B169" s="385" t="s">
        <v>1452</v>
      </c>
      <c r="C169" s="3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>
        <f aca="true" t="shared" si="42" ref="Z169:Z177">SUM(E169:Y169)</f>
        <v>0</v>
      </c>
      <c r="AA169" s="229"/>
      <c r="AF169" s="224">
        <f t="shared" si="32"/>
        <v>0</v>
      </c>
      <c r="AG169" s="224">
        <f t="shared" si="33"/>
        <v>0</v>
      </c>
      <c r="AH169" s="224">
        <f t="shared" si="34"/>
        <v>0</v>
      </c>
      <c r="AJ169" s="196">
        <f t="shared" si="35"/>
        <v>1</v>
      </c>
    </row>
    <row r="170" spans="1:36" ht="12.75">
      <c r="A170" s="223">
        <f>A169+1</f>
        <v>137</v>
      </c>
      <c r="B170" s="385" t="s">
        <v>1451</v>
      </c>
      <c r="C170" s="3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>
        <f t="shared" si="42"/>
        <v>0</v>
      </c>
      <c r="AA170" s="229"/>
      <c r="AF170" s="224">
        <f t="shared" si="32"/>
        <v>0</v>
      </c>
      <c r="AG170" s="224">
        <f t="shared" si="33"/>
        <v>0</v>
      </c>
      <c r="AH170" s="224">
        <f t="shared" si="34"/>
        <v>0</v>
      </c>
      <c r="AJ170" s="196">
        <f t="shared" si="35"/>
        <v>1</v>
      </c>
    </row>
    <row r="171" spans="1:36" ht="12.75">
      <c r="A171" s="223">
        <f aca="true" t="shared" si="43" ref="A171:A177">A170+1</f>
        <v>138</v>
      </c>
      <c r="B171" s="385" t="s">
        <v>1450</v>
      </c>
      <c r="C171" s="187" t="s">
        <v>1066</v>
      </c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>
        <v>1</v>
      </c>
      <c r="V171" s="223"/>
      <c r="W171" s="223"/>
      <c r="X171" s="223"/>
      <c r="Y171" s="223"/>
      <c r="Z171" s="223">
        <f t="shared" si="42"/>
        <v>1</v>
      </c>
      <c r="AA171" s="229"/>
      <c r="AF171" s="224">
        <f t="shared" si="32"/>
        <v>0</v>
      </c>
      <c r="AG171" s="224">
        <f t="shared" si="33"/>
        <v>0</v>
      </c>
      <c r="AH171" s="224">
        <f t="shared" si="34"/>
        <v>0</v>
      </c>
      <c r="AJ171" s="196">
        <f t="shared" si="35"/>
        <v>1</v>
      </c>
    </row>
    <row r="172" spans="1:36" ht="12.75">
      <c r="A172" s="223">
        <f t="shared" si="43"/>
        <v>139</v>
      </c>
      <c r="B172" s="385" t="s">
        <v>1449</v>
      </c>
      <c r="C172" s="33"/>
      <c r="D172" s="226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6"/>
      <c r="U172" s="223"/>
      <c r="V172" s="223"/>
      <c r="W172" s="223"/>
      <c r="X172" s="223"/>
      <c r="Y172" s="223"/>
      <c r="Z172" s="223">
        <f t="shared" si="42"/>
        <v>0</v>
      </c>
      <c r="AA172" s="229"/>
      <c r="AF172" s="224">
        <f t="shared" si="32"/>
        <v>0</v>
      </c>
      <c r="AG172" s="224">
        <f t="shared" si="33"/>
        <v>0</v>
      </c>
      <c r="AH172" s="224">
        <f t="shared" si="34"/>
        <v>0</v>
      </c>
      <c r="AJ172" s="196">
        <f t="shared" si="35"/>
        <v>1</v>
      </c>
    </row>
    <row r="173" spans="1:36" ht="12.75">
      <c r="A173" s="223">
        <f t="shared" si="43"/>
        <v>140</v>
      </c>
      <c r="B173" s="385" t="s">
        <v>1448</v>
      </c>
      <c r="C173" s="33"/>
      <c r="D173" s="226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6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>
        <f t="shared" si="42"/>
        <v>0</v>
      </c>
      <c r="AA173" s="229"/>
      <c r="AF173" s="224">
        <f t="shared" si="32"/>
        <v>0</v>
      </c>
      <c r="AG173" s="224">
        <f t="shared" si="33"/>
        <v>0</v>
      </c>
      <c r="AH173" s="224">
        <f t="shared" si="34"/>
        <v>0</v>
      </c>
      <c r="AJ173" s="196">
        <f t="shared" si="35"/>
        <v>1</v>
      </c>
    </row>
    <row r="174" spans="1:36" ht="12.75">
      <c r="A174" s="223">
        <f t="shared" si="43"/>
        <v>141</v>
      </c>
      <c r="B174" s="385" t="s">
        <v>1308</v>
      </c>
      <c r="C174" s="3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>
        <f t="shared" si="42"/>
        <v>0</v>
      </c>
      <c r="AA174" s="229"/>
      <c r="AF174" s="224">
        <f t="shared" si="32"/>
        <v>0</v>
      </c>
      <c r="AG174" s="224">
        <f t="shared" si="33"/>
        <v>0</v>
      </c>
      <c r="AH174" s="224">
        <f t="shared" si="34"/>
        <v>0</v>
      </c>
      <c r="AJ174" s="196">
        <f t="shared" si="35"/>
        <v>1</v>
      </c>
    </row>
    <row r="175" spans="1:36" ht="12.75">
      <c r="A175" s="223">
        <f t="shared" si="43"/>
        <v>142</v>
      </c>
      <c r="B175" s="385" t="s">
        <v>1447</v>
      </c>
      <c r="C175" s="3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>
        <f t="shared" si="42"/>
        <v>0</v>
      </c>
      <c r="AA175" s="229"/>
      <c r="AF175" s="224">
        <f t="shared" si="32"/>
        <v>0</v>
      </c>
      <c r="AG175" s="224">
        <f t="shared" si="33"/>
        <v>0</v>
      </c>
      <c r="AH175" s="224">
        <f t="shared" si="34"/>
        <v>0</v>
      </c>
      <c r="AJ175" s="196">
        <f t="shared" si="35"/>
        <v>1</v>
      </c>
    </row>
    <row r="176" spans="1:36" ht="12.75">
      <c r="A176" s="223">
        <f t="shared" si="43"/>
        <v>143</v>
      </c>
      <c r="B176" s="385" t="s">
        <v>1445</v>
      </c>
      <c r="C176" s="187" t="s">
        <v>1063</v>
      </c>
      <c r="D176" s="226">
        <v>7</v>
      </c>
      <c r="E176" s="223"/>
      <c r="F176" s="223"/>
      <c r="G176" s="223"/>
      <c r="H176" s="223"/>
      <c r="I176" s="223"/>
      <c r="J176" s="223"/>
      <c r="K176" s="226" t="s">
        <v>1048</v>
      </c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>
        <f t="shared" si="42"/>
        <v>0</v>
      </c>
      <c r="AA176" s="229"/>
      <c r="AF176" s="224">
        <f t="shared" si="32"/>
        <v>1</v>
      </c>
      <c r="AG176" s="224">
        <f t="shared" si="33"/>
        <v>0</v>
      </c>
      <c r="AH176" s="224">
        <f t="shared" si="34"/>
        <v>0</v>
      </c>
      <c r="AJ176" s="196">
        <f t="shared" si="35"/>
        <v>1</v>
      </c>
    </row>
    <row r="177" spans="1:36" ht="12.75">
      <c r="A177" s="223">
        <f t="shared" si="43"/>
        <v>144</v>
      </c>
      <c r="B177" s="386" t="s">
        <v>1446</v>
      </c>
      <c r="C177" s="3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>
        <f t="shared" si="42"/>
        <v>0</v>
      </c>
      <c r="AA177" s="229"/>
      <c r="AF177" s="224">
        <f t="shared" si="32"/>
        <v>0</v>
      </c>
      <c r="AG177" s="224">
        <f t="shared" si="33"/>
        <v>0</v>
      </c>
      <c r="AH177" s="224">
        <f t="shared" si="34"/>
        <v>0</v>
      </c>
      <c r="AJ177" s="196">
        <f t="shared" si="35"/>
        <v>1</v>
      </c>
    </row>
    <row r="178" spans="1:36" ht="12.75">
      <c r="A178" s="234"/>
      <c r="B178" s="385"/>
      <c r="C178" s="234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F178" s="224">
        <f t="shared" si="32"/>
        <v>0</v>
      </c>
      <c r="AG178" s="224">
        <f t="shared" si="33"/>
        <v>0</v>
      </c>
      <c r="AH178" s="224">
        <f t="shared" si="34"/>
        <v>0</v>
      </c>
      <c r="AJ178" s="196">
        <f t="shared" si="35"/>
        <v>0</v>
      </c>
    </row>
    <row r="179" spans="1:36" ht="12.75">
      <c r="A179" s="223" t="s">
        <v>284</v>
      </c>
      <c r="B179" s="245" t="s">
        <v>1100</v>
      </c>
      <c r="C179" s="33" t="s">
        <v>1080</v>
      </c>
      <c r="D179" s="34" t="s">
        <v>1046</v>
      </c>
      <c r="E179" s="34">
        <v>1</v>
      </c>
      <c r="F179" s="223">
        <v>2</v>
      </c>
      <c r="G179" s="223">
        <v>3</v>
      </c>
      <c r="H179" s="223">
        <v>4</v>
      </c>
      <c r="I179" s="223">
        <v>5</v>
      </c>
      <c r="J179" s="223">
        <v>6</v>
      </c>
      <c r="K179" s="223">
        <v>7</v>
      </c>
      <c r="L179" s="223">
        <v>8</v>
      </c>
      <c r="M179" s="223">
        <v>9</v>
      </c>
      <c r="N179" s="223">
        <v>10</v>
      </c>
      <c r="O179" s="223">
        <v>11</v>
      </c>
      <c r="P179" s="223">
        <v>12</v>
      </c>
      <c r="Q179" s="223">
        <v>13</v>
      </c>
      <c r="R179" s="223">
        <v>14</v>
      </c>
      <c r="S179" s="223">
        <v>15</v>
      </c>
      <c r="T179" s="223">
        <v>16</v>
      </c>
      <c r="U179" s="223">
        <v>17</v>
      </c>
      <c r="V179" s="223">
        <v>18</v>
      </c>
      <c r="W179" s="223">
        <v>19</v>
      </c>
      <c r="X179" s="223">
        <v>20</v>
      </c>
      <c r="Y179" s="223">
        <v>21</v>
      </c>
      <c r="Z179" s="223" t="s">
        <v>1047</v>
      </c>
      <c r="AA179" s="229"/>
      <c r="AF179" s="224">
        <f t="shared" si="32"/>
        <v>0</v>
      </c>
      <c r="AG179" s="224">
        <f t="shared" si="33"/>
        <v>0</v>
      </c>
      <c r="AH179" s="224">
        <f t="shared" si="34"/>
        <v>0</v>
      </c>
      <c r="AJ179" s="196">
        <v>0</v>
      </c>
    </row>
    <row r="180" spans="1:36" ht="12.75">
      <c r="A180" s="223">
        <f>A177+1</f>
        <v>145</v>
      </c>
      <c r="B180" s="385" t="s">
        <v>1462</v>
      </c>
      <c r="C180" s="187" t="s">
        <v>1486</v>
      </c>
      <c r="D180" s="226">
        <v>12</v>
      </c>
      <c r="E180" s="223"/>
      <c r="F180" s="223"/>
      <c r="G180" s="223"/>
      <c r="H180" s="223"/>
      <c r="I180" s="223"/>
      <c r="J180" s="223"/>
      <c r="K180" s="223"/>
      <c r="L180" s="223"/>
      <c r="M180" s="226"/>
      <c r="N180" s="223"/>
      <c r="O180" s="223"/>
      <c r="P180" s="226" t="s">
        <v>1048</v>
      </c>
      <c r="Q180" s="223"/>
      <c r="R180" s="223"/>
      <c r="S180" s="223"/>
      <c r="T180" s="223"/>
      <c r="U180" s="223"/>
      <c r="V180" s="223"/>
      <c r="W180" s="223"/>
      <c r="X180" s="226"/>
      <c r="Y180" s="223"/>
      <c r="Z180" s="223">
        <f aca="true" t="shared" si="44" ref="Z180:Z188">SUM(E180:Y180)</f>
        <v>0</v>
      </c>
      <c r="AA180" s="229"/>
      <c r="AF180" s="224">
        <f t="shared" si="32"/>
        <v>1</v>
      </c>
      <c r="AG180" s="224">
        <f t="shared" si="33"/>
        <v>0</v>
      </c>
      <c r="AH180" s="224">
        <f t="shared" si="34"/>
        <v>0</v>
      </c>
      <c r="AJ180" s="196">
        <f t="shared" si="35"/>
        <v>1</v>
      </c>
    </row>
    <row r="181" spans="1:36" ht="12.75">
      <c r="A181" s="223">
        <f>A180+1</f>
        <v>146</v>
      </c>
      <c r="B181" s="385" t="s">
        <v>1245</v>
      </c>
      <c r="C181" s="33"/>
      <c r="D181" s="226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6"/>
      <c r="U181" s="223"/>
      <c r="V181" s="223"/>
      <c r="W181" s="223"/>
      <c r="X181" s="223"/>
      <c r="Y181" s="223"/>
      <c r="Z181" s="223">
        <f t="shared" si="44"/>
        <v>0</v>
      </c>
      <c r="AA181" s="229"/>
      <c r="AF181" s="224">
        <f t="shared" si="32"/>
        <v>0</v>
      </c>
      <c r="AG181" s="224">
        <f t="shared" si="33"/>
        <v>0</v>
      </c>
      <c r="AH181" s="224">
        <f t="shared" si="34"/>
        <v>0</v>
      </c>
      <c r="AJ181" s="196">
        <f t="shared" si="35"/>
        <v>1</v>
      </c>
    </row>
    <row r="182" spans="1:36" ht="12.75">
      <c r="A182" s="223">
        <f aca="true" t="shared" si="45" ref="A182:A188">A181+1</f>
        <v>147</v>
      </c>
      <c r="B182" s="385" t="s">
        <v>1246</v>
      </c>
      <c r="C182" s="33"/>
      <c r="D182" s="226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6"/>
      <c r="U182" s="223"/>
      <c r="V182" s="223"/>
      <c r="W182" s="223"/>
      <c r="X182" s="223"/>
      <c r="Y182" s="223"/>
      <c r="Z182" s="223">
        <f t="shared" si="44"/>
        <v>0</v>
      </c>
      <c r="AA182" s="229"/>
      <c r="AF182" s="224">
        <f t="shared" si="32"/>
        <v>0</v>
      </c>
      <c r="AG182" s="224">
        <f t="shared" si="33"/>
        <v>0</v>
      </c>
      <c r="AH182" s="224">
        <f t="shared" si="34"/>
        <v>0</v>
      </c>
      <c r="AJ182" s="196">
        <f t="shared" si="35"/>
        <v>1</v>
      </c>
    </row>
    <row r="183" spans="1:36" ht="12.75">
      <c r="A183" s="223">
        <f t="shared" si="45"/>
        <v>148</v>
      </c>
      <c r="B183" s="385" t="s">
        <v>1247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>
        <f t="shared" si="44"/>
        <v>0</v>
      </c>
      <c r="AA183" s="229"/>
      <c r="AF183" s="224">
        <f t="shared" si="32"/>
        <v>0</v>
      </c>
      <c r="AG183" s="224">
        <f t="shared" si="33"/>
        <v>0</v>
      </c>
      <c r="AH183" s="224">
        <f t="shared" si="34"/>
        <v>0</v>
      </c>
      <c r="AJ183" s="196">
        <f t="shared" si="35"/>
        <v>1</v>
      </c>
    </row>
    <row r="184" spans="1:36" ht="12.75">
      <c r="A184" s="223">
        <f t="shared" si="45"/>
        <v>149</v>
      </c>
      <c r="B184" s="385" t="s">
        <v>1248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>
        <f t="shared" si="44"/>
        <v>0</v>
      </c>
      <c r="AA184" s="229"/>
      <c r="AF184" s="224">
        <f t="shared" si="32"/>
        <v>0</v>
      </c>
      <c r="AG184" s="224">
        <f t="shared" si="33"/>
        <v>0</v>
      </c>
      <c r="AH184" s="224">
        <f t="shared" si="34"/>
        <v>0</v>
      </c>
      <c r="AJ184" s="196">
        <f t="shared" si="35"/>
        <v>1</v>
      </c>
    </row>
    <row r="185" spans="1:36" ht="12.75">
      <c r="A185" s="223">
        <f t="shared" si="45"/>
        <v>150</v>
      </c>
      <c r="B185" s="385" t="s">
        <v>1249</v>
      </c>
      <c r="C185" s="3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>
        <f t="shared" si="44"/>
        <v>0</v>
      </c>
      <c r="AA185" s="229"/>
      <c r="AF185" s="224">
        <f t="shared" si="32"/>
        <v>0</v>
      </c>
      <c r="AG185" s="224">
        <f t="shared" si="33"/>
        <v>0</v>
      </c>
      <c r="AH185" s="224">
        <f t="shared" si="34"/>
        <v>0</v>
      </c>
      <c r="AJ185" s="196">
        <f t="shared" si="35"/>
        <v>1</v>
      </c>
    </row>
    <row r="186" spans="1:36" ht="12.75">
      <c r="A186" s="223">
        <f t="shared" si="45"/>
        <v>151</v>
      </c>
      <c r="B186" s="385" t="s">
        <v>1250</v>
      </c>
      <c r="C186" s="223"/>
      <c r="D186" s="226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6"/>
      <c r="X186" s="223"/>
      <c r="Y186" s="223"/>
      <c r="Z186" s="223">
        <f t="shared" si="44"/>
        <v>0</v>
      </c>
      <c r="AA186" s="229"/>
      <c r="AF186" s="224">
        <f t="shared" si="32"/>
        <v>0</v>
      </c>
      <c r="AG186" s="224">
        <f t="shared" si="33"/>
        <v>0</v>
      </c>
      <c r="AH186" s="224">
        <f t="shared" si="34"/>
        <v>0</v>
      </c>
      <c r="AJ186" s="196">
        <f t="shared" si="35"/>
        <v>1</v>
      </c>
    </row>
    <row r="187" spans="1:36" ht="12.75">
      <c r="A187" s="223">
        <f t="shared" si="45"/>
        <v>152</v>
      </c>
      <c r="B187" s="385" t="s">
        <v>1251</v>
      </c>
      <c r="C187" s="33"/>
      <c r="D187" s="226"/>
      <c r="E187" s="223"/>
      <c r="F187" s="223"/>
      <c r="G187" s="223"/>
      <c r="H187" s="223"/>
      <c r="I187" s="223"/>
      <c r="J187" s="223"/>
      <c r="K187" s="223"/>
      <c r="L187" s="223"/>
      <c r="M187" s="226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>
        <f t="shared" si="44"/>
        <v>0</v>
      </c>
      <c r="AA187" s="229"/>
      <c r="AF187" s="224">
        <f t="shared" si="32"/>
        <v>0</v>
      </c>
      <c r="AG187" s="224">
        <f t="shared" si="33"/>
        <v>0</v>
      </c>
      <c r="AH187" s="224">
        <f t="shared" si="34"/>
        <v>0</v>
      </c>
      <c r="AJ187" s="196">
        <f t="shared" si="35"/>
        <v>1</v>
      </c>
    </row>
    <row r="188" spans="1:36" ht="12.75">
      <c r="A188" s="223">
        <f t="shared" si="45"/>
        <v>153</v>
      </c>
      <c r="B188" s="386" t="s">
        <v>1252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>
        <f t="shared" si="44"/>
        <v>0</v>
      </c>
      <c r="AA188" s="229"/>
      <c r="AF188" s="224">
        <f t="shared" si="32"/>
        <v>0</v>
      </c>
      <c r="AG188" s="224">
        <f t="shared" si="33"/>
        <v>0</v>
      </c>
      <c r="AH188" s="224">
        <f t="shared" si="34"/>
        <v>0</v>
      </c>
      <c r="AJ188" s="196">
        <f t="shared" si="35"/>
        <v>1</v>
      </c>
    </row>
    <row r="189" spans="1:36" ht="12.75">
      <c r="A189" s="234"/>
      <c r="B189" s="234"/>
      <c r="C189" s="234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F189" s="224">
        <f t="shared" si="32"/>
        <v>0</v>
      </c>
      <c r="AG189" s="224">
        <f t="shared" si="33"/>
        <v>0</v>
      </c>
      <c r="AH189" s="224">
        <f t="shared" si="34"/>
        <v>0</v>
      </c>
      <c r="AJ189" s="196">
        <f t="shared" si="35"/>
        <v>0</v>
      </c>
    </row>
    <row r="190" spans="1:36" ht="12.75">
      <c r="A190" s="223" t="s">
        <v>3</v>
      </c>
      <c r="B190" s="245" t="s">
        <v>792</v>
      </c>
      <c r="C190" s="33" t="s">
        <v>1101</v>
      </c>
      <c r="D190" s="34" t="s">
        <v>1046</v>
      </c>
      <c r="E190" s="34">
        <v>1</v>
      </c>
      <c r="F190" s="223">
        <v>2</v>
      </c>
      <c r="G190" s="223">
        <v>3</v>
      </c>
      <c r="H190" s="223">
        <v>4</v>
      </c>
      <c r="I190" s="223">
        <v>5</v>
      </c>
      <c r="J190" s="223">
        <v>6</v>
      </c>
      <c r="K190" s="223">
        <v>7</v>
      </c>
      <c r="L190" s="223">
        <v>8</v>
      </c>
      <c r="M190" s="223">
        <v>9</v>
      </c>
      <c r="N190" s="223">
        <v>10</v>
      </c>
      <c r="O190" s="223">
        <v>11</v>
      </c>
      <c r="P190" s="223">
        <v>12</v>
      </c>
      <c r="Q190" s="223">
        <v>13</v>
      </c>
      <c r="R190" s="223">
        <v>14</v>
      </c>
      <c r="S190" s="223">
        <v>15</v>
      </c>
      <c r="T190" s="223">
        <v>16</v>
      </c>
      <c r="U190" s="223">
        <v>17</v>
      </c>
      <c r="V190" s="223">
        <v>18</v>
      </c>
      <c r="W190" s="223">
        <v>19</v>
      </c>
      <c r="X190" s="223">
        <v>20</v>
      </c>
      <c r="Y190" s="223">
        <v>21</v>
      </c>
      <c r="Z190" s="223" t="s">
        <v>1047</v>
      </c>
      <c r="AA190" s="229"/>
      <c r="AF190" s="224">
        <f t="shared" si="32"/>
        <v>0</v>
      </c>
      <c r="AG190" s="224">
        <f t="shared" si="33"/>
        <v>0</v>
      </c>
      <c r="AH190" s="224">
        <f t="shared" si="34"/>
        <v>0</v>
      </c>
      <c r="AJ190" s="196">
        <v>0</v>
      </c>
    </row>
    <row r="191" spans="1:36" ht="12.75">
      <c r="A191" s="223">
        <f>A188+1</f>
        <v>154</v>
      </c>
      <c r="B191" s="385" t="s">
        <v>1370</v>
      </c>
      <c r="C191" s="187" t="s">
        <v>1433</v>
      </c>
      <c r="D191" s="226"/>
      <c r="E191" s="223"/>
      <c r="F191" s="223"/>
      <c r="G191" s="223"/>
      <c r="H191" s="223"/>
      <c r="I191" s="223"/>
      <c r="J191" s="223"/>
      <c r="K191" s="223"/>
      <c r="L191" s="223"/>
      <c r="M191" s="223">
        <v>1</v>
      </c>
      <c r="N191" s="223"/>
      <c r="O191" s="226"/>
      <c r="P191" s="223"/>
      <c r="Q191" s="226"/>
      <c r="R191" s="223"/>
      <c r="S191" s="223"/>
      <c r="T191" s="223">
        <v>1</v>
      </c>
      <c r="U191" s="223"/>
      <c r="V191" s="223"/>
      <c r="W191" s="223"/>
      <c r="X191" s="223"/>
      <c r="Y191" s="223"/>
      <c r="Z191" s="223">
        <f aca="true" t="shared" si="46" ref="Z191:Z210">SUM(E191:Y191)</f>
        <v>2</v>
      </c>
      <c r="AA191" s="229"/>
      <c r="AF191" s="224">
        <f t="shared" si="32"/>
        <v>0</v>
      </c>
      <c r="AG191" s="224">
        <f t="shared" si="33"/>
        <v>0</v>
      </c>
      <c r="AH191" s="224">
        <f t="shared" si="34"/>
        <v>0</v>
      </c>
      <c r="AJ191" s="196">
        <f t="shared" si="35"/>
        <v>1</v>
      </c>
    </row>
    <row r="192" spans="1:36" ht="12.75">
      <c r="A192" s="223">
        <f>A191+1</f>
        <v>155</v>
      </c>
      <c r="B192" s="385" t="s">
        <v>1454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>
        <f t="shared" si="46"/>
        <v>0</v>
      </c>
      <c r="AA192" s="229"/>
      <c r="AF192" s="224">
        <f t="shared" si="32"/>
        <v>0</v>
      </c>
      <c r="AG192" s="224">
        <f t="shared" si="33"/>
        <v>0</v>
      </c>
      <c r="AH192" s="224">
        <f t="shared" si="34"/>
        <v>0</v>
      </c>
      <c r="AJ192" s="196">
        <f t="shared" si="35"/>
        <v>1</v>
      </c>
    </row>
    <row r="193" spans="1:36" ht="12.75">
      <c r="A193" s="223">
        <f aca="true" t="shared" si="47" ref="A193:A199">A192+1</f>
        <v>156</v>
      </c>
      <c r="B193" s="385" t="s">
        <v>1455</v>
      </c>
      <c r="C193" s="223"/>
      <c r="D193" s="226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6"/>
      <c r="U193" s="223"/>
      <c r="V193" s="223"/>
      <c r="W193" s="223"/>
      <c r="X193" s="223"/>
      <c r="Y193" s="223"/>
      <c r="Z193" s="223">
        <f t="shared" si="46"/>
        <v>0</v>
      </c>
      <c r="AA193" s="229"/>
      <c r="AF193" s="224">
        <f t="shared" si="32"/>
        <v>0</v>
      </c>
      <c r="AG193" s="224">
        <f t="shared" si="33"/>
        <v>0</v>
      </c>
      <c r="AH193" s="224">
        <f t="shared" si="34"/>
        <v>0</v>
      </c>
      <c r="AJ193" s="196">
        <f t="shared" si="35"/>
        <v>1</v>
      </c>
    </row>
    <row r="194" spans="1:36" ht="12.75">
      <c r="A194" s="223">
        <f t="shared" si="47"/>
        <v>157</v>
      </c>
      <c r="B194" s="385" t="s">
        <v>1456</v>
      </c>
      <c r="C194" s="3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>
        <f t="shared" si="46"/>
        <v>0</v>
      </c>
      <c r="AA194" s="229"/>
      <c r="AF194" s="224">
        <f t="shared" si="32"/>
        <v>0</v>
      </c>
      <c r="AG194" s="224">
        <f t="shared" si="33"/>
        <v>0</v>
      </c>
      <c r="AH194" s="224">
        <f t="shared" si="34"/>
        <v>0</v>
      </c>
      <c r="AJ194" s="196">
        <f t="shared" si="35"/>
        <v>1</v>
      </c>
    </row>
    <row r="195" spans="1:36" ht="12.75">
      <c r="A195" s="223">
        <f t="shared" si="47"/>
        <v>158</v>
      </c>
      <c r="B195" s="385" t="s">
        <v>1457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>
        <f t="shared" si="46"/>
        <v>0</v>
      </c>
      <c r="AA195" s="229"/>
      <c r="AF195" s="224">
        <f t="shared" si="32"/>
        <v>0</v>
      </c>
      <c r="AG195" s="224">
        <f t="shared" si="33"/>
        <v>0</v>
      </c>
      <c r="AH195" s="224">
        <f t="shared" si="34"/>
        <v>0</v>
      </c>
      <c r="AJ195" s="196">
        <f t="shared" si="35"/>
        <v>1</v>
      </c>
    </row>
    <row r="196" spans="1:36" ht="12.75">
      <c r="A196" s="223">
        <f t="shared" si="47"/>
        <v>159</v>
      </c>
      <c r="B196" s="385" t="s">
        <v>1458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>
        <f t="shared" si="46"/>
        <v>0</v>
      </c>
      <c r="AA196" s="229"/>
      <c r="AF196" s="224">
        <f t="shared" si="32"/>
        <v>0</v>
      </c>
      <c r="AG196" s="224">
        <f t="shared" si="33"/>
        <v>0</v>
      </c>
      <c r="AH196" s="224">
        <f t="shared" si="34"/>
        <v>0</v>
      </c>
      <c r="AJ196" s="196">
        <f t="shared" si="35"/>
        <v>1</v>
      </c>
    </row>
    <row r="197" spans="1:36" ht="12.75">
      <c r="A197" s="223">
        <f t="shared" si="47"/>
        <v>160</v>
      </c>
      <c r="B197" s="385" t="s">
        <v>1459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>
        <f t="shared" si="46"/>
        <v>0</v>
      </c>
      <c r="AA197" s="229"/>
      <c r="AF197" s="224">
        <f t="shared" si="32"/>
        <v>0</v>
      </c>
      <c r="AG197" s="224">
        <f t="shared" si="33"/>
        <v>0</v>
      </c>
      <c r="AH197" s="224">
        <f t="shared" si="34"/>
        <v>0</v>
      </c>
      <c r="AJ197" s="196">
        <f t="shared" si="35"/>
        <v>1</v>
      </c>
    </row>
    <row r="198" spans="1:36" ht="12.75">
      <c r="A198" s="223">
        <f t="shared" si="47"/>
        <v>161</v>
      </c>
      <c r="B198" s="385" t="s">
        <v>1460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>
        <f t="shared" si="46"/>
        <v>0</v>
      </c>
      <c r="AA198" s="229"/>
      <c r="AF198" s="224">
        <f aca="true" t="shared" si="48" ref="AF198:AF243">COUNTIF(E198:Y198,"r")</f>
        <v>0</v>
      </c>
      <c r="AG198" s="224">
        <f aca="true" t="shared" si="49" ref="AG198:AG243">COUNTIF(E198:Y198,"escl")</f>
        <v>0</v>
      </c>
      <c r="AH198" s="224">
        <f aca="true" t="shared" si="50" ref="AH198:AH243">COUNTIF(E198:Y198,"esp")</f>
        <v>0</v>
      </c>
      <c r="AJ198" s="196">
        <f aca="true" t="shared" si="51" ref="AJ198:AJ243">COUNTIF(B198:B198,B198)</f>
        <v>1</v>
      </c>
    </row>
    <row r="199" spans="1:36" ht="12.75">
      <c r="A199" s="223">
        <f t="shared" si="47"/>
        <v>162</v>
      </c>
      <c r="B199" s="386" t="s">
        <v>1461</v>
      </c>
      <c r="C199" s="3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6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>
        <f t="shared" si="46"/>
        <v>0</v>
      </c>
      <c r="AA199" s="229"/>
      <c r="AF199" s="224">
        <f t="shared" si="48"/>
        <v>0</v>
      </c>
      <c r="AG199" s="224">
        <f t="shared" si="49"/>
        <v>0</v>
      </c>
      <c r="AH199" s="224">
        <f t="shared" si="50"/>
        <v>0</v>
      </c>
      <c r="AJ199" s="196">
        <f t="shared" si="51"/>
        <v>1</v>
      </c>
    </row>
    <row r="200" spans="1:36" ht="12.75">
      <c r="A200" s="234"/>
      <c r="B200" s="234"/>
      <c r="C200" s="234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34"/>
      <c r="AA200" s="229"/>
      <c r="AF200" s="224">
        <f t="shared" si="48"/>
        <v>0</v>
      </c>
      <c r="AG200" s="224">
        <f t="shared" si="49"/>
        <v>0</v>
      </c>
      <c r="AH200" s="224">
        <f t="shared" si="50"/>
        <v>0</v>
      </c>
      <c r="AJ200" s="196">
        <f t="shared" si="51"/>
        <v>0</v>
      </c>
    </row>
    <row r="201" spans="1:36" ht="12.75">
      <c r="A201" s="223" t="s">
        <v>1102</v>
      </c>
      <c r="B201" s="245" t="s">
        <v>1103</v>
      </c>
      <c r="C201" s="33" t="s">
        <v>1068</v>
      </c>
      <c r="D201" s="34" t="s">
        <v>1046</v>
      </c>
      <c r="E201" s="34">
        <v>1</v>
      </c>
      <c r="F201" s="223">
        <v>2</v>
      </c>
      <c r="G201" s="223">
        <v>3</v>
      </c>
      <c r="H201" s="223">
        <v>4</v>
      </c>
      <c r="I201" s="223">
        <v>5</v>
      </c>
      <c r="J201" s="223">
        <v>6</v>
      </c>
      <c r="K201" s="223">
        <v>7</v>
      </c>
      <c r="L201" s="223">
        <v>8</v>
      </c>
      <c r="M201" s="223">
        <v>9</v>
      </c>
      <c r="N201" s="223">
        <v>10</v>
      </c>
      <c r="O201" s="223">
        <v>11</v>
      </c>
      <c r="P201" s="223">
        <v>12</v>
      </c>
      <c r="Q201" s="223">
        <v>13</v>
      </c>
      <c r="R201" s="223">
        <v>14</v>
      </c>
      <c r="S201" s="223">
        <v>15</v>
      </c>
      <c r="T201" s="223">
        <v>16</v>
      </c>
      <c r="U201" s="223">
        <v>17</v>
      </c>
      <c r="V201" s="223">
        <v>18</v>
      </c>
      <c r="W201" s="223">
        <v>19</v>
      </c>
      <c r="X201" s="223">
        <v>20</v>
      </c>
      <c r="Y201" s="223">
        <v>21</v>
      </c>
      <c r="Z201" s="223" t="s">
        <v>1047</v>
      </c>
      <c r="AA201" s="229"/>
      <c r="AF201" s="224">
        <f t="shared" si="48"/>
        <v>0</v>
      </c>
      <c r="AG201" s="224">
        <f t="shared" si="49"/>
        <v>0</v>
      </c>
      <c r="AH201" s="224">
        <f t="shared" si="50"/>
        <v>0</v>
      </c>
      <c r="AJ201" s="196">
        <v>0</v>
      </c>
    </row>
    <row r="202" spans="1:36" ht="12.75">
      <c r="A202" s="223">
        <f>A199+1</f>
        <v>163</v>
      </c>
      <c r="B202" s="385" t="s">
        <v>1436</v>
      </c>
      <c r="C202" s="3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>
        <f t="shared" si="46"/>
        <v>0</v>
      </c>
      <c r="AA202" s="229"/>
      <c r="AF202" s="224">
        <f t="shared" si="48"/>
        <v>0</v>
      </c>
      <c r="AG202" s="224">
        <f t="shared" si="49"/>
        <v>0</v>
      </c>
      <c r="AH202" s="224">
        <f t="shared" si="50"/>
        <v>0</v>
      </c>
      <c r="AJ202" s="196">
        <f t="shared" si="51"/>
        <v>1</v>
      </c>
    </row>
    <row r="203" spans="1:36" ht="12.75">
      <c r="A203" s="223">
        <f>A202+1</f>
        <v>164</v>
      </c>
      <c r="B203" s="385" t="s">
        <v>1437</v>
      </c>
      <c r="C203" s="187" t="s">
        <v>1053</v>
      </c>
      <c r="D203" s="226">
        <v>8</v>
      </c>
      <c r="E203" s="223"/>
      <c r="F203" s="223"/>
      <c r="G203" s="223"/>
      <c r="H203" s="223"/>
      <c r="I203" s="223"/>
      <c r="J203" s="223"/>
      <c r="K203" s="223"/>
      <c r="L203" s="226" t="s">
        <v>1048</v>
      </c>
      <c r="M203" s="223"/>
      <c r="N203" s="223"/>
      <c r="O203" s="223"/>
      <c r="P203" s="223"/>
      <c r="Q203" s="223"/>
      <c r="R203" s="223"/>
      <c r="S203" s="223"/>
      <c r="T203" s="223"/>
      <c r="U203" s="226"/>
      <c r="V203" s="223"/>
      <c r="W203" s="223"/>
      <c r="X203" s="223"/>
      <c r="Y203" s="223"/>
      <c r="Z203" s="223">
        <f t="shared" si="46"/>
        <v>0</v>
      </c>
      <c r="AA203" s="229"/>
      <c r="AF203" s="224">
        <f t="shared" si="48"/>
        <v>1</v>
      </c>
      <c r="AG203" s="224">
        <f t="shared" si="49"/>
        <v>0</v>
      </c>
      <c r="AH203" s="224">
        <f t="shared" si="50"/>
        <v>0</v>
      </c>
      <c r="AJ203" s="196">
        <f t="shared" si="51"/>
        <v>1</v>
      </c>
    </row>
    <row r="204" spans="1:36" ht="12.75">
      <c r="A204" s="223">
        <f aca="true" t="shared" si="52" ref="A204:A210">A203+1</f>
        <v>165</v>
      </c>
      <c r="B204" s="385" t="s">
        <v>1438</v>
      </c>
      <c r="C204" s="3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>
        <f t="shared" si="46"/>
        <v>0</v>
      </c>
      <c r="AA204" s="229"/>
      <c r="AF204" s="224">
        <f t="shared" si="48"/>
        <v>0</v>
      </c>
      <c r="AG204" s="224">
        <f t="shared" si="49"/>
        <v>0</v>
      </c>
      <c r="AH204" s="224">
        <f t="shared" si="50"/>
        <v>0</v>
      </c>
      <c r="AJ204" s="196">
        <f t="shared" si="51"/>
        <v>1</v>
      </c>
    </row>
    <row r="205" spans="1:36" ht="12.75">
      <c r="A205" s="223">
        <f t="shared" si="52"/>
        <v>166</v>
      </c>
      <c r="B205" s="385" t="s">
        <v>1439</v>
      </c>
      <c r="C205" s="3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>
        <f t="shared" si="46"/>
        <v>0</v>
      </c>
      <c r="AA205" s="229"/>
      <c r="AF205" s="224">
        <f t="shared" si="48"/>
        <v>0</v>
      </c>
      <c r="AG205" s="224">
        <f t="shared" si="49"/>
        <v>0</v>
      </c>
      <c r="AH205" s="224">
        <f t="shared" si="50"/>
        <v>0</v>
      </c>
      <c r="AJ205" s="196">
        <f t="shared" si="51"/>
        <v>1</v>
      </c>
    </row>
    <row r="206" spans="1:36" ht="12.75">
      <c r="A206" s="223">
        <f t="shared" si="52"/>
        <v>167</v>
      </c>
      <c r="B206" s="385" t="s">
        <v>1440</v>
      </c>
      <c r="C206" s="33"/>
      <c r="D206" s="226"/>
      <c r="E206" s="223"/>
      <c r="F206" s="223"/>
      <c r="G206" s="223"/>
      <c r="H206" s="223"/>
      <c r="I206" s="223"/>
      <c r="J206" s="223"/>
      <c r="K206" s="223"/>
      <c r="L206" s="223"/>
      <c r="M206" s="226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>
        <f t="shared" si="46"/>
        <v>0</v>
      </c>
      <c r="AA206" s="229"/>
      <c r="AF206" s="224">
        <f t="shared" si="48"/>
        <v>0</v>
      </c>
      <c r="AG206" s="224">
        <f t="shared" si="49"/>
        <v>0</v>
      </c>
      <c r="AH206" s="224">
        <f t="shared" si="50"/>
        <v>0</v>
      </c>
      <c r="AJ206" s="196">
        <f t="shared" si="51"/>
        <v>1</v>
      </c>
    </row>
    <row r="207" spans="1:36" ht="12.75">
      <c r="A207" s="223">
        <f t="shared" si="52"/>
        <v>168</v>
      </c>
      <c r="B207" s="385" t="s">
        <v>1441</v>
      </c>
      <c r="C207" s="187" t="s">
        <v>1080</v>
      </c>
      <c r="D207" s="226">
        <v>12</v>
      </c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6" t="s">
        <v>1048</v>
      </c>
      <c r="Q207" s="223"/>
      <c r="R207" s="223"/>
      <c r="S207" s="223"/>
      <c r="T207" s="223"/>
      <c r="U207" s="223"/>
      <c r="V207" s="223"/>
      <c r="W207" s="223"/>
      <c r="X207" s="223"/>
      <c r="Y207" s="223"/>
      <c r="Z207" s="223">
        <f t="shared" si="46"/>
        <v>0</v>
      </c>
      <c r="AA207" s="229"/>
      <c r="AF207" s="224">
        <f t="shared" si="48"/>
        <v>1</v>
      </c>
      <c r="AG207" s="224">
        <f t="shared" si="49"/>
        <v>0</v>
      </c>
      <c r="AH207" s="224">
        <f t="shared" si="50"/>
        <v>0</v>
      </c>
      <c r="AJ207" s="196">
        <f t="shared" si="51"/>
        <v>1</v>
      </c>
    </row>
    <row r="208" spans="1:36" ht="12.75">
      <c r="A208" s="223">
        <f t="shared" si="52"/>
        <v>169</v>
      </c>
      <c r="B208" s="385" t="s">
        <v>1442</v>
      </c>
      <c r="C208" s="187" t="s">
        <v>1068</v>
      </c>
      <c r="D208" s="226">
        <v>17</v>
      </c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6" t="s">
        <v>1048</v>
      </c>
      <c r="V208" s="223"/>
      <c r="W208" s="223"/>
      <c r="X208" s="223"/>
      <c r="Y208" s="223"/>
      <c r="Z208" s="223">
        <f t="shared" si="46"/>
        <v>0</v>
      </c>
      <c r="AA208" s="229"/>
      <c r="AF208" s="224">
        <f t="shared" si="48"/>
        <v>1</v>
      </c>
      <c r="AG208" s="224">
        <f t="shared" si="49"/>
        <v>0</v>
      </c>
      <c r="AH208" s="224">
        <f t="shared" si="50"/>
        <v>0</v>
      </c>
      <c r="AJ208" s="196">
        <f t="shared" si="51"/>
        <v>1</v>
      </c>
    </row>
    <row r="209" spans="1:36" ht="12.75">
      <c r="A209" s="223">
        <f t="shared" si="52"/>
        <v>170</v>
      </c>
      <c r="B209" s="385" t="s">
        <v>1443</v>
      </c>
      <c r="C209" s="3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>
        <f t="shared" si="46"/>
        <v>0</v>
      </c>
      <c r="AA209" s="229"/>
      <c r="AF209" s="224">
        <f t="shared" si="48"/>
        <v>0</v>
      </c>
      <c r="AG209" s="224">
        <f t="shared" si="49"/>
        <v>0</v>
      </c>
      <c r="AH209" s="224">
        <f t="shared" si="50"/>
        <v>0</v>
      </c>
      <c r="AJ209" s="196">
        <f t="shared" si="51"/>
        <v>1</v>
      </c>
    </row>
    <row r="210" spans="1:36" ht="12.75">
      <c r="A210" s="223">
        <f t="shared" si="52"/>
        <v>171</v>
      </c>
      <c r="B210" s="386" t="s">
        <v>1444</v>
      </c>
      <c r="C210" s="187" t="s">
        <v>1080</v>
      </c>
      <c r="D210" s="226">
        <v>14</v>
      </c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6"/>
      <c r="R210" s="226" t="s">
        <v>1048</v>
      </c>
      <c r="S210" s="223"/>
      <c r="T210" s="223"/>
      <c r="U210" s="223"/>
      <c r="V210" s="223"/>
      <c r="W210" s="223"/>
      <c r="X210" s="223"/>
      <c r="Y210" s="223"/>
      <c r="Z210" s="223">
        <f t="shared" si="46"/>
        <v>0</v>
      </c>
      <c r="AA210" s="229"/>
      <c r="AF210" s="224">
        <f t="shared" si="48"/>
        <v>1</v>
      </c>
      <c r="AG210" s="224">
        <f t="shared" si="49"/>
        <v>0</v>
      </c>
      <c r="AH210" s="224">
        <f t="shared" si="50"/>
        <v>0</v>
      </c>
      <c r="AJ210" s="196">
        <f t="shared" si="51"/>
        <v>1</v>
      </c>
    </row>
    <row r="211" spans="1:36" ht="12.75">
      <c r="A211" s="234"/>
      <c r="B211" s="234"/>
      <c r="C211" s="234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F211" s="224">
        <f t="shared" si="48"/>
        <v>0</v>
      </c>
      <c r="AG211" s="224">
        <f t="shared" si="49"/>
        <v>0</v>
      </c>
      <c r="AH211" s="224">
        <f t="shared" si="50"/>
        <v>0</v>
      </c>
      <c r="AJ211" s="196">
        <f t="shared" si="51"/>
        <v>0</v>
      </c>
    </row>
    <row r="212" spans="1:36" ht="12.75">
      <c r="A212" s="223" t="s">
        <v>305</v>
      </c>
      <c r="B212" s="245" t="s">
        <v>1104</v>
      </c>
      <c r="C212" s="33" t="s">
        <v>1063</v>
      </c>
      <c r="D212" s="34" t="s">
        <v>1046</v>
      </c>
      <c r="E212" s="34">
        <v>1</v>
      </c>
      <c r="F212" s="223">
        <v>2</v>
      </c>
      <c r="G212" s="223">
        <v>3</v>
      </c>
      <c r="H212" s="223">
        <v>4</v>
      </c>
      <c r="I212" s="223">
        <v>5</v>
      </c>
      <c r="J212" s="223">
        <v>6</v>
      </c>
      <c r="K212" s="223">
        <v>7</v>
      </c>
      <c r="L212" s="223">
        <v>8</v>
      </c>
      <c r="M212" s="223">
        <v>9</v>
      </c>
      <c r="N212" s="223">
        <v>10</v>
      </c>
      <c r="O212" s="223">
        <v>11</v>
      </c>
      <c r="P212" s="223">
        <v>12</v>
      </c>
      <c r="Q212" s="223">
        <v>13</v>
      </c>
      <c r="R212" s="223">
        <v>14</v>
      </c>
      <c r="S212" s="223">
        <v>15</v>
      </c>
      <c r="T212" s="223">
        <v>16</v>
      </c>
      <c r="U212" s="223">
        <v>17</v>
      </c>
      <c r="V212" s="223">
        <v>18</v>
      </c>
      <c r="W212" s="223">
        <v>19</v>
      </c>
      <c r="X212" s="223">
        <v>20</v>
      </c>
      <c r="Y212" s="223">
        <v>21</v>
      </c>
      <c r="Z212" s="223" t="s">
        <v>1047</v>
      </c>
      <c r="AA212" s="229"/>
      <c r="AF212" s="224">
        <f t="shared" si="48"/>
        <v>0</v>
      </c>
      <c r="AG212" s="224">
        <f t="shared" si="49"/>
        <v>0</v>
      </c>
      <c r="AH212" s="224">
        <f t="shared" si="50"/>
        <v>0</v>
      </c>
      <c r="AJ212" s="196">
        <v>0</v>
      </c>
    </row>
    <row r="213" spans="1:36" ht="12.75">
      <c r="A213" s="223">
        <f>A210+1</f>
        <v>172</v>
      </c>
      <c r="B213" s="386" t="s">
        <v>1332</v>
      </c>
      <c r="C213" s="187" t="s">
        <v>991</v>
      </c>
      <c r="D213" s="226"/>
      <c r="E213" s="223"/>
      <c r="F213" s="223"/>
      <c r="G213" s="223"/>
      <c r="H213" s="223"/>
      <c r="I213" s="223"/>
      <c r="J213" s="223"/>
      <c r="K213" s="223"/>
      <c r="L213" s="223"/>
      <c r="M213" s="223"/>
      <c r="N213" s="226"/>
      <c r="O213" s="226"/>
      <c r="P213" s="223"/>
      <c r="Q213" s="223"/>
      <c r="R213" s="223"/>
      <c r="S213" s="223"/>
      <c r="T213" s="223"/>
      <c r="U213" s="223"/>
      <c r="V213" s="223"/>
      <c r="W213" s="223"/>
      <c r="X213" s="223">
        <v>1</v>
      </c>
      <c r="Y213" s="223"/>
      <c r="Z213" s="223">
        <f aca="true" t="shared" si="53" ref="Z213:Z221">SUM(E213:Y213)</f>
        <v>1</v>
      </c>
      <c r="AA213" s="229"/>
      <c r="AF213" s="224">
        <f t="shared" si="48"/>
        <v>0</v>
      </c>
      <c r="AG213" s="224">
        <f t="shared" si="49"/>
        <v>0</v>
      </c>
      <c r="AH213" s="224">
        <f t="shared" si="50"/>
        <v>0</v>
      </c>
      <c r="AJ213" s="196">
        <f t="shared" si="51"/>
        <v>1</v>
      </c>
    </row>
    <row r="214" spans="1:36" ht="12.75">
      <c r="A214" s="223">
        <f>A213+1</f>
        <v>173</v>
      </c>
      <c r="B214" s="386" t="s">
        <v>1333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>
        <f t="shared" si="53"/>
        <v>0</v>
      </c>
      <c r="AA214" s="229"/>
      <c r="AF214" s="224">
        <f t="shared" si="48"/>
        <v>0</v>
      </c>
      <c r="AG214" s="224">
        <f t="shared" si="49"/>
        <v>0</v>
      </c>
      <c r="AH214" s="224">
        <f t="shared" si="50"/>
        <v>0</v>
      </c>
      <c r="AJ214" s="196">
        <f t="shared" si="51"/>
        <v>1</v>
      </c>
    </row>
    <row r="215" spans="1:36" ht="12.75">
      <c r="A215" s="223">
        <f aca="true" t="shared" si="54" ref="A215:A221">A214+1</f>
        <v>174</v>
      </c>
      <c r="B215" s="386" t="s">
        <v>1334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>
        <f t="shared" si="53"/>
        <v>0</v>
      </c>
      <c r="AA215" s="229"/>
      <c r="AF215" s="224">
        <f t="shared" si="48"/>
        <v>0</v>
      </c>
      <c r="AG215" s="224">
        <f t="shared" si="49"/>
        <v>0</v>
      </c>
      <c r="AH215" s="224">
        <f t="shared" si="50"/>
        <v>0</v>
      </c>
      <c r="AJ215" s="196">
        <f t="shared" si="51"/>
        <v>1</v>
      </c>
    </row>
    <row r="216" spans="1:36" ht="12.75">
      <c r="A216" s="223">
        <f t="shared" si="54"/>
        <v>175</v>
      </c>
      <c r="B216" s="386" t="s">
        <v>1335</v>
      </c>
      <c r="C216" s="33"/>
      <c r="D216" s="226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6"/>
      <c r="P216" s="223"/>
      <c r="Q216" s="223"/>
      <c r="R216" s="226"/>
      <c r="S216" s="223"/>
      <c r="T216" s="223"/>
      <c r="U216" s="223"/>
      <c r="V216" s="223"/>
      <c r="W216" s="223"/>
      <c r="X216" s="223"/>
      <c r="Y216" s="223"/>
      <c r="Z216" s="223">
        <f t="shared" si="53"/>
        <v>0</v>
      </c>
      <c r="AA216" s="229"/>
      <c r="AF216" s="224">
        <f t="shared" si="48"/>
        <v>0</v>
      </c>
      <c r="AG216" s="224">
        <f t="shared" si="49"/>
        <v>0</v>
      </c>
      <c r="AH216" s="224">
        <f t="shared" si="50"/>
        <v>0</v>
      </c>
      <c r="AJ216" s="196">
        <f t="shared" si="51"/>
        <v>1</v>
      </c>
    </row>
    <row r="217" spans="1:36" ht="12.75">
      <c r="A217" s="223">
        <f t="shared" si="54"/>
        <v>176</v>
      </c>
      <c r="B217" s="386" t="s">
        <v>1336</v>
      </c>
      <c r="C217" s="223" t="s">
        <v>1068</v>
      </c>
      <c r="D217" s="226">
        <v>5</v>
      </c>
      <c r="E217" s="223"/>
      <c r="F217" s="223"/>
      <c r="G217" s="223"/>
      <c r="H217" s="223"/>
      <c r="I217" s="226" t="s">
        <v>1048</v>
      </c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>
        <f t="shared" si="53"/>
        <v>0</v>
      </c>
      <c r="AA217" s="229"/>
      <c r="AF217" s="224">
        <f t="shared" si="48"/>
        <v>1</v>
      </c>
      <c r="AG217" s="224">
        <f t="shared" si="49"/>
        <v>0</v>
      </c>
      <c r="AH217" s="224">
        <f t="shared" si="50"/>
        <v>0</v>
      </c>
      <c r="AJ217" s="196">
        <f t="shared" si="51"/>
        <v>1</v>
      </c>
    </row>
    <row r="218" spans="1:36" ht="12.75">
      <c r="A218" s="223">
        <f t="shared" si="54"/>
        <v>177</v>
      </c>
      <c r="B218" s="386" t="s">
        <v>1337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>
        <f t="shared" si="53"/>
        <v>0</v>
      </c>
      <c r="AA218" s="229"/>
      <c r="AF218" s="224">
        <f t="shared" si="48"/>
        <v>0</v>
      </c>
      <c r="AG218" s="224">
        <f t="shared" si="49"/>
        <v>0</v>
      </c>
      <c r="AH218" s="224">
        <f t="shared" si="50"/>
        <v>0</v>
      </c>
      <c r="AJ218" s="196">
        <f t="shared" si="51"/>
        <v>1</v>
      </c>
    </row>
    <row r="219" spans="1:36" ht="12.75">
      <c r="A219" s="223">
        <f t="shared" si="54"/>
        <v>178</v>
      </c>
      <c r="B219" s="386" t="s">
        <v>1338</v>
      </c>
      <c r="C219" s="3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>
        <f t="shared" si="53"/>
        <v>0</v>
      </c>
      <c r="AA219" s="229"/>
      <c r="AF219" s="224">
        <f t="shared" si="48"/>
        <v>0</v>
      </c>
      <c r="AG219" s="224">
        <f t="shared" si="49"/>
        <v>0</v>
      </c>
      <c r="AH219" s="224">
        <f t="shared" si="50"/>
        <v>0</v>
      </c>
      <c r="AJ219" s="196">
        <f t="shared" si="51"/>
        <v>1</v>
      </c>
    </row>
    <row r="220" spans="1:36" ht="12.75">
      <c r="A220" s="223">
        <f t="shared" si="54"/>
        <v>179</v>
      </c>
      <c r="B220" s="386" t="s">
        <v>1339</v>
      </c>
      <c r="C220" s="3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>
        <f t="shared" si="53"/>
        <v>0</v>
      </c>
      <c r="AA220" s="229"/>
      <c r="AF220" s="224">
        <f t="shared" si="48"/>
        <v>0</v>
      </c>
      <c r="AG220" s="224">
        <f t="shared" si="49"/>
        <v>0</v>
      </c>
      <c r="AH220" s="224">
        <f t="shared" si="50"/>
        <v>0</v>
      </c>
      <c r="AJ220" s="196">
        <f t="shared" si="51"/>
        <v>1</v>
      </c>
    </row>
    <row r="221" spans="1:36" ht="12.75">
      <c r="A221" s="223">
        <f t="shared" si="54"/>
        <v>180</v>
      </c>
      <c r="B221" s="386" t="s">
        <v>1423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>
        <f t="shared" si="53"/>
        <v>0</v>
      </c>
      <c r="AA221" s="229"/>
      <c r="AF221" s="224">
        <f t="shared" si="48"/>
        <v>0</v>
      </c>
      <c r="AG221" s="224">
        <f t="shared" si="49"/>
        <v>0</v>
      </c>
      <c r="AH221" s="224">
        <f t="shared" si="50"/>
        <v>0</v>
      </c>
      <c r="AJ221" s="196">
        <f t="shared" si="51"/>
        <v>1</v>
      </c>
    </row>
    <row r="222" spans="1:36" ht="12.75">
      <c r="A222" s="234"/>
      <c r="B222" s="234"/>
      <c r="C222" s="234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F222" s="224">
        <f t="shared" si="48"/>
        <v>0</v>
      </c>
      <c r="AG222" s="224">
        <f t="shared" si="49"/>
        <v>0</v>
      </c>
      <c r="AH222" s="224">
        <f t="shared" si="50"/>
        <v>0</v>
      </c>
      <c r="AJ222" s="196">
        <f t="shared" si="51"/>
        <v>0</v>
      </c>
    </row>
    <row r="223" spans="1:36" ht="12.75">
      <c r="A223" s="223" t="s">
        <v>1118</v>
      </c>
      <c r="B223" s="246" t="s">
        <v>1117</v>
      </c>
      <c r="C223" s="33" t="s">
        <v>991</v>
      </c>
      <c r="D223" s="34" t="s">
        <v>1046</v>
      </c>
      <c r="E223" s="34">
        <v>1</v>
      </c>
      <c r="F223" s="223">
        <v>2</v>
      </c>
      <c r="G223" s="223">
        <v>3</v>
      </c>
      <c r="H223" s="223">
        <v>4</v>
      </c>
      <c r="I223" s="223">
        <v>5</v>
      </c>
      <c r="J223" s="223">
        <v>6</v>
      </c>
      <c r="K223" s="223">
        <v>7</v>
      </c>
      <c r="L223" s="223">
        <v>8</v>
      </c>
      <c r="M223" s="223">
        <v>9</v>
      </c>
      <c r="N223" s="223">
        <v>10</v>
      </c>
      <c r="O223" s="223">
        <v>11</v>
      </c>
      <c r="P223" s="223">
        <v>12</v>
      </c>
      <c r="Q223" s="223">
        <v>13</v>
      </c>
      <c r="R223" s="223">
        <v>14</v>
      </c>
      <c r="S223" s="223">
        <v>15</v>
      </c>
      <c r="T223" s="223">
        <v>16</v>
      </c>
      <c r="U223" s="223">
        <v>17</v>
      </c>
      <c r="V223" s="223">
        <v>18</v>
      </c>
      <c r="W223" s="223">
        <v>19</v>
      </c>
      <c r="X223" s="223">
        <v>20</v>
      </c>
      <c r="Y223" s="223">
        <v>21</v>
      </c>
      <c r="Z223" s="223" t="s">
        <v>1047</v>
      </c>
      <c r="AA223" s="229"/>
      <c r="AF223" s="224">
        <f t="shared" si="48"/>
        <v>0</v>
      </c>
      <c r="AG223" s="224">
        <f t="shared" si="49"/>
        <v>0</v>
      </c>
      <c r="AH223" s="224">
        <f t="shared" si="50"/>
        <v>0</v>
      </c>
      <c r="AJ223" s="196">
        <v>0</v>
      </c>
    </row>
    <row r="224" spans="1:36" ht="12.75">
      <c r="A224" s="223">
        <f>A221+1</f>
        <v>181</v>
      </c>
      <c r="B224" s="385" t="s">
        <v>1294</v>
      </c>
      <c r="C224" s="3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>
        <f aca="true" t="shared" si="55" ref="Z224:Z232">SUM(E224:Y224)</f>
        <v>0</v>
      </c>
      <c r="AA224" s="229"/>
      <c r="AF224" s="224">
        <f t="shared" si="48"/>
        <v>0</v>
      </c>
      <c r="AG224" s="224">
        <f t="shared" si="49"/>
        <v>0</v>
      </c>
      <c r="AH224" s="224">
        <f t="shared" si="50"/>
        <v>0</v>
      </c>
      <c r="AJ224" s="196">
        <f t="shared" si="51"/>
        <v>1</v>
      </c>
    </row>
    <row r="225" spans="1:36" ht="12.75">
      <c r="A225" s="223">
        <f>A224+1</f>
        <v>182</v>
      </c>
      <c r="B225" s="385" t="s">
        <v>1295</v>
      </c>
      <c r="C225" s="3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>
        <f t="shared" si="55"/>
        <v>0</v>
      </c>
      <c r="AA225" s="229"/>
      <c r="AF225" s="224">
        <f t="shared" si="48"/>
        <v>0</v>
      </c>
      <c r="AG225" s="224">
        <f t="shared" si="49"/>
        <v>0</v>
      </c>
      <c r="AH225" s="224">
        <f t="shared" si="50"/>
        <v>0</v>
      </c>
      <c r="AJ225" s="196">
        <f t="shared" si="51"/>
        <v>1</v>
      </c>
    </row>
    <row r="226" spans="1:36" ht="12.75">
      <c r="A226" s="223">
        <f aca="true" t="shared" si="56" ref="A226:A232">A225+1</f>
        <v>183</v>
      </c>
      <c r="B226" s="385" t="s">
        <v>1296</v>
      </c>
      <c r="C226" s="3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>
        <f t="shared" si="55"/>
        <v>0</v>
      </c>
      <c r="AA226" s="229"/>
      <c r="AF226" s="224">
        <f t="shared" si="48"/>
        <v>0</v>
      </c>
      <c r="AG226" s="224">
        <f t="shared" si="49"/>
        <v>0</v>
      </c>
      <c r="AH226" s="224">
        <f t="shared" si="50"/>
        <v>0</v>
      </c>
      <c r="AJ226" s="196">
        <f t="shared" si="51"/>
        <v>1</v>
      </c>
    </row>
    <row r="227" spans="1:36" ht="12.75">
      <c r="A227" s="223">
        <f t="shared" si="56"/>
        <v>184</v>
      </c>
      <c r="B227" s="385" t="s">
        <v>1297</v>
      </c>
      <c r="C227" s="3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>
        <f t="shared" si="55"/>
        <v>0</v>
      </c>
      <c r="AA227" s="229"/>
      <c r="AF227" s="224">
        <f t="shared" si="48"/>
        <v>0</v>
      </c>
      <c r="AG227" s="224">
        <f t="shared" si="49"/>
        <v>0</v>
      </c>
      <c r="AH227" s="224">
        <f t="shared" si="50"/>
        <v>0</v>
      </c>
      <c r="AJ227" s="196">
        <f t="shared" si="51"/>
        <v>1</v>
      </c>
    </row>
    <row r="228" spans="1:36" ht="12.75">
      <c r="A228" s="223">
        <f t="shared" si="56"/>
        <v>185</v>
      </c>
      <c r="B228" s="385" t="s">
        <v>1298</v>
      </c>
      <c r="C228" s="33"/>
      <c r="D228" s="226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6"/>
      <c r="V228" s="223"/>
      <c r="W228" s="223"/>
      <c r="X228" s="223"/>
      <c r="Y228" s="223"/>
      <c r="Z228" s="223">
        <f t="shared" si="55"/>
        <v>0</v>
      </c>
      <c r="AA228" s="229"/>
      <c r="AF228" s="224">
        <f t="shared" si="48"/>
        <v>0</v>
      </c>
      <c r="AG228" s="224">
        <f t="shared" si="49"/>
        <v>0</v>
      </c>
      <c r="AH228" s="224">
        <f t="shared" si="50"/>
        <v>0</v>
      </c>
      <c r="AJ228" s="196">
        <f t="shared" si="51"/>
        <v>1</v>
      </c>
    </row>
    <row r="229" spans="1:36" ht="12.75">
      <c r="A229" s="223">
        <f t="shared" si="56"/>
        <v>186</v>
      </c>
      <c r="B229" s="385" t="s">
        <v>1299</v>
      </c>
      <c r="C229" s="3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>
        <f t="shared" si="55"/>
        <v>0</v>
      </c>
      <c r="AA229" s="229"/>
      <c r="AF229" s="224">
        <f t="shared" si="48"/>
        <v>0</v>
      </c>
      <c r="AG229" s="224">
        <f t="shared" si="49"/>
        <v>0</v>
      </c>
      <c r="AH229" s="224">
        <f t="shared" si="50"/>
        <v>0</v>
      </c>
      <c r="AJ229" s="196">
        <f t="shared" si="51"/>
        <v>1</v>
      </c>
    </row>
    <row r="230" spans="1:36" ht="12.75">
      <c r="A230" s="223">
        <f t="shared" si="56"/>
        <v>187</v>
      </c>
      <c r="B230" s="385" t="s">
        <v>1300</v>
      </c>
      <c r="C230" s="3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>
        <f t="shared" si="55"/>
        <v>0</v>
      </c>
      <c r="AA230" s="229"/>
      <c r="AF230" s="224">
        <f t="shared" si="48"/>
        <v>0</v>
      </c>
      <c r="AG230" s="224">
        <f t="shared" si="49"/>
        <v>0</v>
      </c>
      <c r="AH230" s="224">
        <f t="shared" si="50"/>
        <v>0</v>
      </c>
      <c r="AJ230" s="196">
        <f t="shared" si="51"/>
        <v>1</v>
      </c>
    </row>
    <row r="231" spans="1:36" ht="12.75">
      <c r="A231" s="223">
        <f t="shared" si="56"/>
        <v>188</v>
      </c>
      <c r="B231" s="385" t="s">
        <v>1301</v>
      </c>
      <c r="C231" s="3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>
        <f t="shared" si="55"/>
        <v>0</v>
      </c>
      <c r="AA231" s="229"/>
      <c r="AF231" s="224">
        <f t="shared" si="48"/>
        <v>0</v>
      </c>
      <c r="AG231" s="224">
        <f t="shared" si="49"/>
        <v>0</v>
      </c>
      <c r="AH231" s="224">
        <f t="shared" si="50"/>
        <v>0</v>
      </c>
      <c r="AJ231" s="196">
        <f t="shared" si="51"/>
        <v>1</v>
      </c>
    </row>
    <row r="232" spans="1:36" ht="12.75">
      <c r="A232" s="223">
        <f t="shared" si="56"/>
        <v>189</v>
      </c>
      <c r="B232" s="386" t="s">
        <v>1302</v>
      </c>
      <c r="C232" s="3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>
        <f t="shared" si="55"/>
        <v>0</v>
      </c>
      <c r="AA232" s="229"/>
      <c r="AF232" s="224">
        <f t="shared" si="48"/>
        <v>0</v>
      </c>
      <c r="AG232" s="224">
        <f t="shared" si="49"/>
        <v>0</v>
      </c>
      <c r="AH232" s="224">
        <f t="shared" si="50"/>
        <v>0</v>
      </c>
      <c r="AJ232" s="196">
        <f t="shared" si="51"/>
        <v>1</v>
      </c>
    </row>
    <row r="233" spans="1:36" ht="12.75">
      <c r="A233" s="234"/>
      <c r="B233" s="234"/>
      <c r="C233" s="234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F233" s="224">
        <f t="shared" si="48"/>
        <v>0</v>
      </c>
      <c r="AG233" s="224">
        <f t="shared" si="49"/>
        <v>0</v>
      </c>
      <c r="AH233" s="224">
        <f t="shared" si="50"/>
        <v>0</v>
      </c>
      <c r="AJ233" s="196">
        <f t="shared" si="51"/>
        <v>0</v>
      </c>
    </row>
    <row r="234" spans="1:36" ht="12.75">
      <c r="A234" s="223" t="s">
        <v>1120</v>
      </c>
      <c r="B234" s="246" t="s">
        <v>1119</v>
      </c>
      <c r="C234" s="33" t="s">
        <v>989</v>
      </c>
      <c r="D234" s="34" t="s">
        <v>1046</v>
      </c>
      <c r="E234" s="34">
        <v>1</v>
      </c>
      <c r="F234" s="223">
        <v>2</v>
      </c>
      <c r="G234" s="223">
        <v>3</v>
      </c>
      <c r="H234" s="223">
        <v>4</v>
      </c>
      <c r="I234" s="223">
        <v>5</v>
      </c>
      <c r="J234" s="223">
        <v>6</v>
      </c>
      <c r="K234" s="223">
        <v>7</v>
      </c>
      <c r="L234" s="223">
        <v>8</v>
      </c>
      <c r="M234" s="223">
        <v>9</v>
      </c>
      <c r="N234" s="223">
        <v>10</v>
      </c>
      <c r="O234" s="223">
        <v>11</v>
      </c>
      <c r="P234" s="223">
        <v>12</v>
      </c>
      <c r="Q234" s="223">
        <v>13</v>
      </c>
      <c r="R234" s="223">
        <v>14</v>
      </c>
      <c r="S234" s="223">
        <v>15</v>
      </c>
      <c r="T234" s="223">
        <v>16</v>
      </c>
      <c r="U234" s="223">
        <v>17</v>
      </c>
      <c r="V234" s="223">
        <v>18</v>
      </c>
      <c r="W234" s="223">
        <v>19</v>
      </c>
      <c r="X234" s="223">
        <v>20</v>
      </c>
      <c r="Y234" s="223">
        <v>21</v>
      </c>
      <c r="Z234" s="223" t="s">
        <v>1047</v>
      </c>
      <c r="AA234" s="229"/>
      <c r="AF234" s="224">
        <f t="shared" si="48"/>
        <v>0</v>
      </c>
      <c r="AG234" s="224">
        <f t="shared" si="49"/>
        <v>0</v>
      </c>
      <c r="AH234" s="224">
        <f t="shared" si="50"/>
        <v>0</v>
      </c>
      <c r="AJ234" s="196"/>
    </row>
    <row r="235" spans="1:36" ht="12.75">
      <c r="A235" s="223">
        <f>A232+1</f>
        <v>190</v>
      </c>
      <c r="B235" s="385" t="s">
        <v>1313</v>
      </c>
      <c r="C235" s="3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>
        <f aca="true" t="shared" si="57" ref="Z235:Z243">SUM(E235:Y235)</f>
        <v>0</v>
      </c>
      <c r="AA235" s="229"/>
      <c r="AF235" s="224">
        <f t="shared" si="48"/>
        <v>0</v>
      </c>
      <c r="AG235" s="224">
        <f t="shared" si="49"/>
        <v>0</v>
      </c>
      <c r="AH235" s="224">
        <f t="shared" si="50"/>
        <v>0</v>
      </c>
      <c r="AJ235" s="196">
        <f t="shared" si="51"/>
        <v>1</v>
      </c>
    </row>
    <row r="236" spans="1:36" ht="12.75">
      <c r="A236" s="223">
        <f>A235+1</f>
        <v>191</v>
      </c>
      <c r="B236" s="385" t="s">
        <v>1314</v>
      </c>
      <c r="C236" s="3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>
        <f t="shared" si="57"/>
        <v>0</v>
      </c>
      <c r="AA236" s="229"/>
      <c r="AF236" s="224">
        <f t="shared" si="48"/>
        <v>0</v>
      </c>
      <c r="AG236" s="224">
        <f t="shared" si="49"/>
        <v>0</v>
      </c>
      <c r="AH236" s="224">
        <f t="shared" si="50"/>
        <v>0</v>
      </c>
      <c r="AJ236" s="196">
        <f t="shared" si="51"/>
        <v>1</v>
      </c>
    </row>
    <row r="237" spans="1:36" ht="12.75">
      <c r="A237" s="223">
        <f aca="true" t="shared" si="58" ref="A237:A243">A236+1</f>
        <v>192</v>
      </c>
      <c r="B237" s="385" t="s">
        <v>1315</v>
      </c>
      <c r="C237" s="3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>
        <f t="shared" si="57"/>
        <v>0</v>
      </c>
      <c r="AA237" s="229"/>
      <c r="AF237" s="224">
        <f t="shared" si="48"/>
        <v>0</v>
      </c>
      <c r="AG237" s="224">
        <f t="shared" si="49"/>
        <v>0</v>
      </c>
      <c r="AH237" s="224">
        <f t="shared" si="50"/>
        <v>0</v>
      </c>
      <c r="AJ237" s="196">
        <f t="shared" si="51"/>
        <v>1</v>
      </c>
    </row>
    <row r="238" spans="1:36" ht="12.75">
      <c r="A238" s="223">
        <f t="shared" si="58"/>
        <v>193</v>
      </c>
      <c r="B238" s="385" t="s">
        <v>1316</v>
      </c>
      <c r="C238" s="3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>
        <f t="shared" si="57"/>
        <v>0</v>
      </c>
      <c r="AA238" s="229"/>
      <c r="AF238" s="224">
        <f t="shared" si="48"/>
        <v>0</v>
      </c>
      <c r="AG238" s="224">
        <f t="shared" si="49"/>
        <v>0</v>
      </c>
      <c r="AH238" s="224">
        <f t="shared" si="50"/>
        <v>0</v>
      </c>
      <c r="AJ238" s="196">
        <f t="shared" si="51"/>
        <v>1</v>
      </c>
    </row>
    <row r="239" spans="1:36" ht="12.75">
      <c r="A239" s="223">
        <f t="shared" si="58"/>
        <v>194</v>
      </c>
      <c r="B239" s="385" t="s">
        <v>1317</v>
      </c>
      <c r="C239" s="3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>
        <f t="shared" si="57"/>
        <v>0</v>
      </c>
      <c r="AA239" s="229"/>
      <c r="AF239" s="224">
        <f t="shared" si="48"/>
        <v>0</v>
      </c>
      <c r="AG239" s="224">
        <f t="shared" si="49"/>
        <v>0</v>
      </c>
      <c r="AH239" s="224">
        <f t="shared" si="50"/>
        <v>0</v>
      </c>
      <c r="AJ239" s="196">
        <f t="shared" si="51"/>
        <v>1</v>
      </c>
    </row>
    <row r="240" spans="1:36" ht="12.75">
      <c r="A240" s="223">
        <f t="shared" si="58"/>
        <v>195</v>
      </c>
      <c r="B240" s="385" t="s">
        <v>1318</v>
      </c>
      <c r="C240" s="33"/>
      <c r="D240" s="226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6"/>
      <c r="S240" s="223"/>
      <c r="T240" s="223"/>
      <c r="U240" s="223"/>
      <c r="V240" s="223"/>
      <c r="W240" s="223"/>
      <c r="X240" s="223"/>
      <c r="Y240" s="223"/>
      <c r="Z240" s="223">
        <f t="shared" si="57"/>
        <v>0</v>
      </c>
      <c r="AA240" s="229"/>
      <c r="AF240" s="224">
        <f t="shared" si="48"/>
        <v>0</v>
      </c>
      <c r="AG240" s="224">
        <f t="shared" si="49"/>
        <v>0</v>
      </c>
      <c r="AH240" s="224">
        <f t="shared" si="50"/>
        <v>0</v>
      </c>
      <c r="AJ240" s="196">
        <f t="shared" si="51"/>
        <v>1</v>
      </c>
    </row>
    <row r="241" spans="1:36" ht="12.75">
      <c r="A241" s="223">
        <f t="shared" si="58"/>
        <v>196</v>
      </c>
      <c r="B241" s="385" t="s">
        <v>1319</v>
      </c>
      <c r="C241" s="33"/>
      <c r="D241" s="226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6"/>
      <c r="V241" s="223"/>
      <c r="W241" s="223"/>
      <c r="X241" s="223"/>
      <c r="Y241" s="223"/>
      <c r="Z241" s="223">
        <f t="shared" si="57"/>
        <v>0</v>
      </c>
      <c r="AA241" s="229"/>
      <c r="AF241" s="224">
        <f t="shared" si="48"/>
        <v>0</v>
      </c>
      <c r="AG241" s="224">
        <f t="shared" si="49"/>
        <v>0</v>
      </c>
      <c r="AH241" s="224">
        <f t="shared" si="50"/>
        <v>0</v>
      </c>
      <c r="AJ241" s="196">
        <f t="shared" si="51"/>
        <v>1</v>
      </c>
    </row>
    <row r="242" spans="1:36" ht="12.75">
      <c r="A242" s="223">
        <f t="shared" si="58"/>
        <v>197</v>
      </c>
      <c r="B242" s="385" t="s">
        <v>1320</v>
      </c>
      <c r="C242" s="3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>
        <f t="shared" si="57"/>
        <v>0</v>
      </c>
      <c r="AA242" s="229"/>
      <c r="AF242" s="224">
        <f t="shared" si="48"/>
        <v>0</v>
      </c>
      <c r="AG242" s="224">
        <f t="shared" si="49"/>
        <v>0</v>
      </c>
      <c r="AH242" s="224">
        <f t="shared" si="50"/>
        <v>0</v>
      </c>
      <c r="AJ242" s="196">
        <f t="shared" si="51"/>
        <v>1</v>
      </c>
    </row>
    <row r="243" spans="1:36" ht="12.75">
      <c r="A243" s="223">
        <f t="shared" si="58"/>
        <v>198</v>
      </c>
      <c r="B243" s="385" t="s">
        <v>1321</v>
      </c>
      <c r="C243" s="33"/>
      <c r="D243" s="223"/>
      <c r="E243" s="223"/>
      <c r="F243" s="223"/>
      <c r="G243" s="223"/>
      <c r="H243" s="223"/>
      <c r="I243" s="223"/>
      <c r="J243" s="223"/>
      <c r="K243" s="223"/>
      <c r="L243" s="223"/>
      <c r="M243" s="237"/>
      <c r="N243" s="237"/>
      <c r="O243" s="237"/>
      <c r="P243" s="237"/>
      <c r="Q243" s="237"/>
      <c r="R243" s="237"/>
      <c r="S243" s="237"/>
      <c r="T243" s="237"/>
      <c r="U243" s="223"/>
      <c r="V243" s="223"/>
      <c r="W243" s="223"/>
      <c r="X243" s="223"/>
      <c r="Y243" s="223"/>
      <c r="Z243" s="223">
        <f t="shared" si="57"/>
        <v>0</v>
      </c>
      <c r="AA243" s="229"/>
      <c r="AF243" s="224">
        <f t="shared" si="48"/>
        <v>0</v>
      </c>
      <c r="AG243" s="224">
        <f t="shared" si="49"/>
        <v>0</v>
      </c>
      <c r="AH243" s="224">
        <f t="shared" si="50"/>
        <v>0</v>
      </c>
      <c r="AJ243" s="196">
        <f t="shared" si="51"/>
        <v>1</v>
      </c>
    </row>
    <row r="244" spans="1:36" ht="12.75">
      <c r="A244" s="219">
        <f>AJ244</f>
        <v>198</v>
      </c>
      <c r="B244" s="386" t="s">
        <v>1322</v>
      </c>
      <c r="C244" s="220" t="s">
        <v>1105</v>
      </c>
      <c r="D244" s="238">
        <f>AF244</f>
        <v>39</v>
      </c>
      <c r="E244" s="289" t="s">
        <v>1106</v>
      </c>
      <c r="F244" s="288"/>
      <c r="G244" s="288"/>
      <c r="H244" s="239">
        <f>AH244</f>
        <v>0</v>
      </c>
      <c r="I244" s="289" t="s">
        <v>1107</v>
      </c>
      <c r="J244" s="288"/>
      <c r="K244" s="288"/>
      <c r="L244" s="240">
        <f>AG244</f>
        <v>0</v>
      </c>
      <c r="M244" s="277" t="s">
        <v>1108</v>
      </c>
      <c r="N244" s="290"/>
      <c r="O244" s="290"/>
      <c r="P244" s="290"/>
      <c r="Q244" s="290"/>
      <c r="R244" s="290"/>
      <c r="S244" s="290"/>
      <c r="T244" s="241">
        <f>D244+H244+L244</f>
        <v>39</v>
      </c>
      <c r="U244" s="278" t="s">
        <v>1109</v>
      </c>
      <c r="V244" s="274"/>
      <c r="W244" s="274"/>
      <c r="X244" s="274"/>
      <c r="Y244" s="274"/>
      <c r="Z244" s="33">
        <f>SUM(Z4:Z243)</f>
        <v>21</v>
      </c>
      <c r="AA244" s="229"/>
      <c r="AF244" s="242">
        <f>SUM(AF4:AF243)</f>
        <v>39</v>
      </c>
      <c r="AG244" s="242">
        <f>SUM(AG4:AG243)</f>
        <v>0</v>
      </c>
      <c r="AH244" s="242">
        <f>SUM(AH4:AH243)</f>
        <v>0</v>
      </c>
      <c r="AJ244" s="243">
        <f>COUNTIF(AJ2:AJ243,"1")</f>
        <v>198</v>
      </c>
    </row>
    <row r="245" ht="12.75">
      <c r="Z245" s="229"/>
    </row>
    <row r="246" ht="12.75">
      <c r="C246" s="243"/>
    </row>
    <row r="251" ht="12.75">
      <c r="C251" s="244"/>
    </row>
    <row r="262" ht="12.75">
      <c r="B262" s="387" t="s">
        <v>1470</v>
      </c>
    </row>
    <row r="263" ht="12.75">
      <c r="B263" s="388" t="s">
        <v>1471</v>
      </c>
    </row>
    <row r="264" ht="12.75">
      <c r="B264" s="389"/>
    </row>
  </sheetData>
  <sheetProtection password="CE60" sheet="1" objects="1" scenarios="1"/>
  <mergeCells count="9">
    <mergeCell ref="Z1:Z2"/>
    <mergeCell ref="E244:G244"/>
    <mergeCell ref="I244:K244"/>
    <mergeCell ref="M244:S244"/>
    <mergeCell ref="U244:Y244"/>
    <mergeCell ref="A1:B2"/>
    <mergeCell ref="C1:C2"/>
    <mergeCell ref="D1:D2"/>
    <mergeCell ref="E1:Y2"/>
  </mergeCells>
  <conditionalFormatting sqref="F2:F244">
    <cfRule type="cellIs" priority="1" dxfId="3" operator="equal" stopIfTrue="1">
      <formula>"no"</formula>
    </cfRule>
    <cfRule type="cellIs" priority="2" dxfId="2" operator="equal" stopIfTrue="1">
      <formula>"si"</formula>
    </cfRule>
  </conditionalFormatting>
  <dataValidations count="1">
    <dataValidation allowBlank="1" showInputMessage="1" showErrorMessage="1" prompt="Crono a squadre" sqref="E50"/>
  </dataValidations>
  <printOptions/>
  <pageMargins left="0.75" right="0.75" top="1" bottom="1" header="0.5" footer="0.5"/>
  <pageSetup orientation="landscape" paperSize="9" scale="65" r:id="rId1"/>
  <rowBreaks count="16" manualBreakCount="16">
    <brk id="12" max="25" man="1"/>
    <brk id="23" max="25" man="1"/>
    <brk id="34" max="25" man="1"/>
    <brk id="45" max="25" man="1"/>
    <brk id="56" max="25" man="1"/>
    <brk id="67" max="25" man="1"/>
    <brk id="78" max="25" man="1"/>
    <brk id="89" max="25" man="1"/>
    <brk id="111" max="25" man="1"/>
    <brk id="122" max="25" man="1"/>
    <brk id="133" max="25" man="1"/>
    <brk id="144" max="25" man="1"/>
    <brk id="155" max="25" man="1"/>
    <brk id="167" max="25" man="1"/>
    <brk id="177" max="25" man="1"/>
    <brk id="18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EV1040"/>
  <sheetViews>
    <sheetView showGridLines="0" zoomScale="115" zoomScaleNormal="115" workbookViewId="0" topLeftCell="A1">
      <selection activeCell="A1" sqref="A1:A2"/>
    </sheetView>
  </sheetViews>
  <sheetFormatPr defaultColWidth="9.140625" defaultRowHeight="12.75" customHeight="1"/>
  <cols>
    <col min="1" max="1" width="2.8515625" style="151" customWidth="1"/>
    <col min="2" max="2" width="18.140625" style="151" customWidth="1"/>
    <col min="3" max="3" width="20.00390625" style="151" customWidth="1"/>
    <col min="4" max="4" width="4.8515625" style="151" customWidth="1"/>
    <col min="5" max="5" width="17.00390625" style="151" customWidth="1"/>
    <col min="6" max="6" width="12.8515625" style="151" customWidth="1"/>
    <col min="7" max="7" width="19.57421875" style="151" customWidth="1"/>
    <col min="8" max="8" width="11.8515625" style="151" customWidth="1"/>
    <col min="9" max="9" width="17.57421875" style="151" customWidth="1"/>
    <col min="10" max="10" width="10.28125" style="151" customWidth="1"/>
    <col min="11" max="11" width="16.28125" style="151" customWidth="1"/>
    <col min="12" max="17" width="13.421875" style="200" customWidth="1"/>
    <col min="18" max="18" width="38.140625" style="200" customWidth="1"/>
    <col min="19" max="233" width="13.421875" style="200" customWidth="1"/>
    <col min="234" max="16384" width="13.421875" style="151" customWidth="1"/>
  </cols>
  <sheetData>
    <row r="1" spans="1:152" ht="12" customHeight="1">
      <c r="A1" s="280" t="s">
        <v>16</v>
      </c>
      <c r="B1" s="260" t="s">
        <v>1110</v>
      </c>
      <c r="C1" s="261"/>
      <c r="D1" s="261"/>
      <c r="E1" s="261"/>
      <c r="F1" s="261"/>
      <c r="G1" s="261"/>
      <c r="H1" s="262"/>
      <c r="I1" s="263" t="s">
        <v>325</v>
      </c>
      <c r="J1" s="263" t="s">
        <v>15</v>
      </c>
      <c r="K1" s="265" t="s">
        <v>987</v>
      </c>
      <c r="L1" s="19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</row>
    <row r="2" spans="1:152" ht="12" customHeight="1">
      <c r="A2" s="280"/>
      <c r="B2" s="281" t="s">
        <v>13</v>
      </c>
      <c r="C2" s="282"/>
      <c r="D2" s="195" t="s">
        <v>6</v>
      </c>
      <c r="E2" s="195" t="s">
        <v>7</v>
      </c>
      <c r="F2" s="201" t="s">
        <v>8</v>
      </c>
      <c r="G2" s="195" t="s">
        <v>9</v>
      </c>
      <c r="H2" s="195" t="s">
        <v>11</v>
      </c>
      <c r="I2" s="264">
        <v>1</v>
      </c>
      <c r="J2" s="280"/>
      <c r="K2" s="266"/>
      <c r="L2" s="202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</row>
    <row r="3" spans="1:152" ht="15" customHeight="1">
      <c r="A3" s="201">
        <v>1</v>
      </c>
      <c r="B3" s="149" t="str">
        <f>INDEX(Archivio!B3:B23,$Z$2,1)</f>
        <v>Nimes</v>
      </c>
      <c r="C3" s="149" t="str">
        <f>INDEX(Archivio!$E$3:$E$23,$Z$2,1)</f>
        <v>Nimes</v>
      </c>
      <c r="D3" s="149">
        <f>INDEX(Archivio!$H$3:$H$23,$Z$2,1)</f>
        <v>14</v>
      </c>
      <c r="E3" s="149" t="str">
        <f>INDEX(Archivio!$I$3:$I$23,$Z$2,1)</f>
        <v>cronom a squadre</v>
      </c>
      <c r="F3" s="203" t="str">
        <f>INDEX(Archivio!$J$3:$J$23,$Z$2,1)</f>
        <v>pianura</v>
      </c>
      <c r="G3" s="149" t="str">
        <f>INDEX(Archivio!$K$3:$K$23,$Z$2,1)</f>
        <v>DENNIS Rohan</v>
      </c>
      <c r="H3" s="149" t="str">
        <f>INDEX(Archivio!$L$3:$L$23,$Z$2,1)</f>
        <v>Australia</v>
      </c>
      <c r="I3" s="149" t="str">
        <f>INDEX(Archivio!$M$3:$M$23,$Z$2,1)</f>
        <v>BMC</v>
      </c>
      <c r="J3" s="149" t="str">
        <f>INDEX(Archivio!$N$3:$N$23,$Z$2,1)</f>
        <v>USA</v>
      </c>
      <c r="K3" s="149" t="str">
        <f>INDEX(Archivio!$O$3:$O$23,$Z$2,1)</f>
        <v>DENNIS Rohan</v>
      </c>
      <c r="L3" s="202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</row>
    <row r="4" spans="1:152" ht="15" customHeight="1">
      <c r="A4" s="201">
        <v>2</v>
      </c>
      <c r="B4" s="149" t="str">
        <f>INDEX(Archivio!B4:B23,$Z$2,1)</f>
        <v>Nimes</v>
      </c>
      <c r="C4" s="149" t="str">
        <f>INDEX(Archivio!$E$3:$E$23,$Z$2,1)</f>
        <v>Gruissan</v>
      </c>
      <c r="D4" s="149">
        <f>INDEX(Archivio!$H$3:$H$23,$Z$2,1)</f>
        <v>201</v>
      </c>
      <c r="E4" s="149" t="str">
        <f>INDEX(Archivio!$I$3:$I$23,$Z$2,1)</f>
        <v>pianeggiante</v>
      </c>
      <c r="F4" s="203" t="str">
        <f>INDEX(Archivio!$J$3:$J$23,$Z$2,1)</f>
        <v>pianura</v>
      </c>
      <c r="G4" s="149" t="str">
        <f>INDEX(Archivio!$K$3:$K$23,$Z$2,1)</f>
        <v>LAMPAERT Yves</v>
      </c>
      <c r="H4" s="149" t="str">
        <f>INDEX(Archivio!$L$3:$L$23,$Z$2,1)</f>
        <v>Belgio</v>
      </c>
      <c r="I4" s="149" t="str">
        <f>INDEX(Archivio!$M$3:$M$23,$Z$2,1)</f>
        <v>Quick-Step Floors</v>
      </c>
      <c r="J4" s="149" t="str">
        <f>INDEX(Archivio!$N$3:$N$23,$Z$2,1)</f>
        <v>Francia</v>
      </c>
      <c r="K4" s="149" t="str">
        <f>INDEX(Archivio!$O$3:$O$23,$Z$2,1)</f>
        <v>LAMPAERT Yves</v>
      </c>
      <c r="L4" s="202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</row>
    <row r="5" spans="1:152" ht="15" customHeight="1">
      <c r="A5" s="201">
        <v>3</v>
      </c>
      <c r="B5" s="149" t="str">
        <f>INDEX(Archivio!B5:B23,$Z$2,1)</f>
        <v>Prades</v>
      </c>
      <c r="C5" s="149" t="str">
        <f>INDEX(Archivio!$E$3:$E$23,$Z$2,1)</f>
        <v>Andorra La Vella</v>
      </c>
      <c r="D5" s="149">
        <f>INDEX(Archivio!$H$3:$H$23,$Z$2,1)</f>
        <v>158</v>
      </c>
      <c r="E5" s="149" t="str">
        <f>INDEX(Archivio!$I$3:$I$23,$Z$2,1)</f>
        <v>montagna</v>
      </c>
      <c r="F5" s="203" t="str">
        <f>INDEX(Archivio!$J$3:$J$23,$Z$2,1)</f>
        <v>salita</v>
      </c>
      <c r="G5" s="149" t="str">
        <f>INDEX(Archivio!$K$3:$K$23,$Z$2,1)</f>
        <v>NIBALI Vincenzo</v>
      </c>
      <c r="H5" s="149" t="str">
        <f>INDEX(Archivio!$L$3:$L$23,$Z$2,1)</f>
        <v>Italia</v>
      </c>
      <c r="I5" s="149" t="str">
        <f>INDEX(Archivio!$M$3:$M$23,$Z$2,1)</f>
        <v>Bahrain-Merida</v>
      </c>
      <c r="J5" s="149" t="str">
        <f>INDEX(Archivio!$N$3:$N$23,$Z$2,1)</f>
        <v>Bahrain</v>
      </c>
      <c r="K5" s="105" t="str">
        <f>INDEX(Archivio!$O$3:$O$23,$Z$2,1)</f>
        <v>FROOME Christopher</v>
      </c>
      <c r="L5" s="194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</row>
    <row r="6" spans="1:152" ht="15" customHeight="1">
      <c r="A6" s="201">
        <v>4</v>
      </c>
      <c r="B6" s="149" t="str">
        <f>INDEX(Archivio!B6:B23,$Z$2,1)</f>
        <v>Escaldes</v>
      </c>
      <c r="C6" s="149" t="str">
        <f>INDEX(Archivio!$E$3:$E$23,$Z$2,1)</f>
        <v>Tarragona</v>
      </c>
      <c r="D6" s="149">
        <f>INDEX(Archivio!$H$3:$H$23,$Z$2,1)</f>
        <v>192</v>
      </c>
      <c r="E6" s="149" t="str">
        <f>INDEX(Archivio!$I$3:$I$23,$Z$2,1)</f>
        <v>pianeggiante</v>
      </c>
      <c r="F6" s="203" t="str">
        <f>INDEX(Archivio!$J$3:$J$23,$Z$2,1)</f>
        <v>pianura</v>
      </c>
      <c r="G6" s="149" t="str">
        <f>INDEX(Archivio!$K$3:$K$23,$Z$2,1)</f>
        <v>Trentin Matteo</v>
      </c>
      <c r="H6" s="149" t="str">
        <f>INDEX(Archivio!$L$3:$L$23,$Z$2,1)</f>
        <v>Italia</v>
      </c>
      <c r="I6" s="149" t="str">
        <f>INDEX(Archivio!$M$3:$M$23,$Z$2,1)</f>
        <v>Quick-Step Floors</v>
      </c>
      <c r="J6" s="149" t="str">
        <f>INDEX(Archivio!$N$3:$N$23,$Z$2,1)</f>
        <v>Francia</v>
      </c>
      <c r="K6" s="105" t="str">
        <f>INDEX(Archivio!$O$3:$O$23,$Z$2,1)</f>
        <v>FROOME Christopher</v>
      </c>
      <c r="L6" s="20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</row>
    <row r="7" spans="1:152" ht="15" customHeight="1">
      <c r="A7" s="201">
        <v>5</v>
      </c>
      <c r="B7" s="149" t="str">
        <f>INDEX(Archivio!B7:B23,$Z$2,1)</f>
        <v>Benicassim</v>
      </c>
      <c r="C7" s="149" t="str">
        <f>INDEX(Archivio!$E$3:$E$23,$Z$2,1)</f>
        <v>Alcossembre</v>
      </c>
      <c r="D7" s="252">
        <f>INDEX(Archivio!$H$3:$H$23,$Z$2,1)</f>
        <v>175</v>
      </c>
      <c r="E7" s="149" t="str">
        <f>INDEX(Archivio!$I$3:$I$23,$Z$2,1)</f>
        <v>media montagna</v>
      </c>
      <c r="F7" s="203" t="str">
        <f>INDEX(Archivio!$J$3:$J$23,$Z$2,1)</f>
        <v>salita</v>
      </c>
      <c r="G7" s="149" t="str">
        <f>INDEX(Archivio!$K$3:$K$23,$Z$2,1)</f>
        <v>Lutsemko Alexey</v>
      </c>
      <c r="H7" s="149" t="str">
        <f>INDEX(Archivio!$L$3:$L$23,$Z$2,1)</f>
        <v>Ucraina</v>
      </c>
      <c r="I7" s="149" t="str">
        <f>INDEX(Archivio!$M$3:$M$23,$Z$2,1)</f>
        <v>Astana</v>
      </c>
      <c r="J7" s="149" t="str">
        <f>INDEX(Archivio!$N$3:$N$23,$Z$2,1)</f>
        <v>Kazakstan</v>
      </c>
      <c r="K7" s="105" t="str">
        <f>INDEX(Archivio!$O$3:$O$23,$Z$2,1)</f>
        <v>FROOME Christopher</v>
      </c>
      <c r="L7" s="202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</row>
    <row r="8" spans="1:152" ht="15" customHeight="1">
      <c r="A8" s="201">
        <v>6</v>
      </c>
      <c r="B8" s="149" t="str">
        <f>INDEX(Archivio!B8:B24,$Z$2,1)</f>
        <v>Vila-Real</v>
      </c>
      <c r="C8" s="149" t="str">
        <f>INDEX(Archivio!$E$3:$E$23,$Z$2,1)</f>
        <v>Sagunt</v>
      </c>
      <c r="D8" s="149">
        <f>INDEX(Archivio!$H$3:$H$23,$Z$2,1)</f>
        <v>204</v>
      </c>
      <c r="E8" s="149" t="str">
        <f>INDEX(Archivio!$I$3:$I$23,$Z$2,1)</f>
        <v>media montagna</v>
      </c>
      <c r="F8" s="203" t="str">
        <f>INDEX(Archivio!$J$3:$J$23,$Z$2,1)</f>
        <v>salitella</v>
      </c>
      <c r="G8" s="149" t="str">
        <f>INDEX(Archivio!$K$3:$K$23,$Z$2,1)</f>
        <v>MARCZYNSKI Tomasz</v>
      </c>
      <c r="H8" s="149" t="str">
        <f>INDEX(Archivio!$L$3:$L$23,$Z$2,1)</f>
        <v>Polonia</v>
      </c>
      <c r="I8" s="149" t="str">
        <f>INDEX(Archivio!$M$3:$M$23,$Z$2,1)</f>
        <v>Lotto Soudal</v>
      </c>
      <c r="J8" s="149" t="str">
        <f>INDEX(Archivio!$N$3:$N$23,$Z$2,1)</f>
        <v>Belgio</v>
      </c>
      <c r="K8" s="105" t="str">
        <f>INDEX(Archivio!$O$3:$O$23,$Z$2,1)</f>
        <v>FROOME Christopher</v>
      </c>
      <c r="L8" s="202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</row>
    <row r="9" spans="1:152" ht="15" customHeight="1">
      <c r="A9" s="201">
        <v>7</v>
      </c>
      <c r="B9" s="149" t="str">
        <f>INDEX(Archivio!B9:B25,$Z$2,1)</f>
        <v>Liiria</v>
      </c>
      <c r="C9" s="149" t="str">
        <f>INDEX(Archivio!$E$3:$E$23,$Z$2,1)</f>
        <v>Cuenca</v>
      </c>
      <c r="D9" s="149">
        <f>INDEX(Archivio!$H$3:$H$23,$Z$2,1)</f>
        <v>205</v>
      </c>
      <c r="E9" s="149" t="str">
        <f>INDEX(Archivio!$I$3:$I$23,$Z$2,1)</f>
        <v>media montagna</v>
      </c>
      <c r="F9" s="203" t="str">
        <f>INDEX(Archivio!$J$3:$J$23,$Z$2,1)</f>
        <v>pianura</v>
      </c>
      <c r="G9" s="149" t="str">
        <f>INDEX(Archivio!$K$3:$K$23,$Z$2,1)</f>
        <v>MOHORIC Matej</v>
      </c>
      <c r="H9" s="149" t="str">
        <f>INDEX(Archivio!$L$3:$L$23,$Z$2,1)</f>
        <v>Slovenia</v>
      </c>
      <c r="I9" s="149" t="str">
        <f>INDEX(Archivio!$M$3:$M$23,$Z$2,1)</f>
        <v>UAE Emirates</v>
      </c>
      <c r="J9" s="149" t="str">
        <f>INDEX(Archivio!$N$3:$N$23,$Z$2,1)</f>
        <v>UAE</v>
      </c>
      <c r="K9" s="105" t="str">
        <f>INDEX(Archivio!$O$3:$O$23,$Z$2,1)</f>
        <v>FROOME Christopher</v>
      </c>
      <c r="L9" s="202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</row>
    <row r="10" spans="1:152" ht="15" customHeight="1">
      <c r="A10" s="201">
        <v>8</v>
      </c>
      <c r="B10" s="149" t="str">
        <f>INDEX(Archivio!B10:B26,$Z$2,1)</f>
        <v>Hellin</v>
      </c>
      <c r="C10" s="149" t="str">
        <f>INDEX(Archivio!$E$3:$E$23,$Z$2,1)</f>
        <v>Xorres de Catì</v>
      </c>
      <c r="D10" s="149">
        <f>INDEX(Archivio!$H$3:$H$23,$Z$2,1)</f>
        <v>199</v>
      </c>
      <c r="E10" s="149" t="str">
        <f>INDEX(Archivio!$I$3:$I$23,$Z$2,1)</f>
        <v>media montagna</v>
      </c>
      <c r="F10" s="203" t="str">
        <f>INDEX(Archivio!$J$3:$J$23,$Z$2,1)</f>
        <v>salita</v>
      </c>
      <c r="G10" s="149" t="str">
        <f>INDEX(Archivio!$K$3:$K$23,$Z$2,1)</f>
        <v>ALAPHILIPPE Julian</v>
      </c>
      <c r="H10" s="149" t="str">
        <f>INDEX(Archivio!$L$3:$L$23,$Z$2,1)</f>
        <v>Francia</v>
      </c>
      <c r="I10" s="149" t="str">
        <f>INDEX(Archivio!$M$3:$M$23,$Z$2,1)</f>
        <v>Quick-Step Floors</v>
      </c>
      <c r="J10" s="149" t="str">
        <f>INDEX(Archivio!$N$3:$N$23,$Z$2,1)</f>
        <v>Francia</v>
      </c>
      <c r="K10" s="105" t="str">
        <f>INDEX(Archivio!$O$3:$O$23,$Z$2,1)</f>
        <v>FROOME Christopher</v>
      </c>
      <c r="L10" s="202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</row>
    <row r="11" spans="1:152" ht="15" customHeight="1">
      <c r="A11" s="201">
        <v>9</v>
      </c>
      <c r="B11" s="149" t="str">
        <f>INDEX(Archivio!B11:B27,$Z$2,1)</f>
        <v>Horiuela</v>
      </c>
      <c r="C11" s="149" t="str">
        <f>INDEX(Archivio!$E$3:$E$23,$Z$2,1)</f>
        <v>Cumbre del Sol</v>
      </c>
      <c r="D11" s="149">
        <f>INDEX(Archivio!$H$3:$H$23,$Z$2,1)</f>
        <v>176</v>
      </c>
      <c r="E11" s="149" t="str">
        <f>INDEX(Archivio!$I$3:$I$23,$Z$2,1)</f>
        <v>media montagna</v>
      </c>
      <c r="F11" s="203" t="str">
        <f>INDEX(Archivio!$J$3:$J$23,$Z$2,1)</f>
        <v>salita</v>
      </c>
      <c r="G11" s="149" t="str">
        <f>INDEX(Archivio!$K$3:$K$23,$Z$2,1)</f>
        <v>FROOME Christopher</v>
      </c>
      <c r="H11" s="149" t="str">
        <f>INDEX(Archivio!$L$3:$L$23,$Z$2,1)</f>
        <v>Inghilterra</v>
      </c>
      <c r="I11" s="149" t="str">
        <f>INDEX(Archivio!$M$3:$M$23,$Z$2,1)</f>
        <v>SKY</v>
      </c>
      <c r="J11" s="149" t="str">
        <f>INDEX(Archivio!$N$3:$N$23,$Z$2,1)</f>
        <v>Britannica</v>
      </c>
      <c r="K11" s="105" t="str">
        <f>INDEX(Archivio!$O$3:$O$23,$Z$2,1)</f>
        <v>FROOME Christopher</v>
      </c>
      <c r="L11" s="202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</row>
    <row r="12" spans="1:152" ht="15" customHeight="1">
      <c r="A12" s="201">
        <v>10</v>
      </c>
      <c r="B12" s="149" t="str">
        <f>INDEX(Archivio!B12:B28,$Z$2,1)</f>
        <v>Caravaca</v>
      </c>
      <c r="C12" s="149" t="str">
        <f>INDEX(Archivio!$E$3:$E$23,$Z$2,1)</f>
        <v>El Pozo</v>
      </c>
      <c r="D12" s="149">
        <f>INDEX(Archivio!$H$3:$H$23,$Z$2,1)</f>
        <v>164</v>
      </c>
      <c r="E12" s="149" t="str">
        <f>INDEX(Archivio!$I$3:$I$23,$Z$2,1)</f>
        <v>media montagna</v>
      </c>
      <c r="F12" s="203" t="str">
        <f>INDEX(Archivio!$J$3:$J$23,$Z$2,1)</f>
        <v>pianura</v>
      </c>
      <c r="G12" s="149" t="str">
        <f>INDEX(Archivio!$K$3:$K$23,$Z$2,1)</f>
        <v>Trentin Matteo</v>
      </c>
      <c r="H12" s="149" t="str">
        <f>INDEX(Archivio!$L$3:$L$23,$Z$2,1)</f>
        <v>Italia</v>
      </c>
      <c r="I12" s="149" t="str">
        <f>INDEX(Archivio!$M$3:$M$23,$Z$2,1)</f>
        <v>Quick-Step Floors</v>
      </c>
      <c r="J12" s="149" t="str">
        <f>INDEX(Archivio!$N$3:$N$23,$Z$2,1)</f>
        <v>Francia</v>
      </c>
      <c r="K12" s="105" t="str">
        <f>INDEX(Archivio!$O$3:$O$23,$Z$2,1)</f>
        <v>FROOME Christopher</v>
      </c>
      <c r="L12" s="202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</row>
    <row r="13" spans="1:152" ht="15" customHeight="1">
      <c r="A13" s="201">
        <v>11</v>
      </c>
      <c r="B13" s="149" t="str">
        <f>INDEX(Archivio!B13:B29,$Z$2,1)</f>
        <v>Lorca</v>
      </c>
      <c r="C13" s="149" t="str">
        <f>INDEX(Archivio!$E$3:$E$23,$Z$2,1)</f>
        <v>Obs. Astr. De calar Alto</v>
      </c>
      <c r="D13" s="149">
        <f>INDEX(Archivio!$H$3:$H$23,$Z$2,1)</f>
        <v>188</v>
      </c>
      <c r="E13" s="149" t="str">
        <f>INDEX(Archivio!$I$3:$I$23,$Z$2,1)</f>
        <v>media montagna</v>
      </c>
      <c r="F13" s="203" t="str">
        <f>INDEX(Archivio!$J$3:$J$23,$Z$2,1)</f>
        <v>salita</v>
      </c>
      <c r="G13" s="149" t="str">
        <f>INDEX(Archivio!$K$3:$K$23,$Z$2,1)</f>
        <v>LÓPEZ Miguel Ángel</v>
      </c>
      <c r="H13" s="149" t="str">
        <f>INDEX(Archivio!$L$3:$L$23,$Z$2,1)</f>
        <v>Colombia</v>
      </c>
      <c r="I13" s="149" t="str">
        <f>INDEX(Archivio!$M$3:$M$23,$Z$2,1)</f>
        <v>Astana</v>
      </c>
      <c r="J13" s="149" t="str">
        <f>INDEX(Archivio!$N$3:$N$23,$Z$2,1)</f>
        <v>Kazakstan</v>
      </c>
      <c r="K13" s="105" t="str">
        <f>INDEX(Archivio!$O$3:$O$23,$Z$2,1)</f>
        <v>FROOME Christopher</v>
      </c>
      <c r="L13" s="202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</row>
    <row r="14" spans="1:152" ht="15" customHeight="1">
      <c r="A14" s="201">
        <v>12</v>
      </c>
      <c r="B14" s="149" t="str">
        <f>INDEX(Archivio!B14:B30,$Z$2,1)</f>
        <v>Motril</v>
      </c>
      <c r="C14" s="149" t="str">
        <f>INDEX(Archivio!$E$3:$E$23,$Z$2,1)</f>
        <v>Abtequera</v>
      </c>
      <c r="D14" s="149">
        <f>INDEX(Archivio!$H$3:$H$23,$Z$2,1)</f>
        <v>162</v>
      </c>
      <c r="E14" s="149" t="str">
        <f>INDEX(Archivio!$I$3:$I$23,$Z$2,1)</f>
        <v>media montagna</v>
      </c>
      <c r="F14" s="203" t="str">
        <f>INDEX(Archivio!$J$3:$J$23,$Z$2,1)</f>
        <v>pianura</v>
      </c>
      <c r="G14" s="149" t="str">
        <f>INDEX(Archivio!$K$3:$K$23,$Z$2,1)</f>
        <v>MARCZYNSKI Tomasz</v>
      </c>
      <c r="H14" s="149" t="str">
        <f>INDEX(Archivio!$L$3:$L$23,$Z$2,1)</f>
        <v>Polonia</v>
      </c>
      <c r="I14" s="149" t="str">
        <f>INDEX(Archivio!$M$3:$M$23,$Z$2,1)</f>
        <v>Lotto Soudal</v>
      </c>
      <c r="J14" s="149" t="str">
        <f>INDEX(Archivio!$N$3:$N$23,$Z$2,1)</f>
        <v>Belgio</v>
      </c>
      <c r="K14" s="105" t="str">
        <f>INDEX(Archivio!$O$3:$O$23,$Z$2,1)</f>
        <v>FROOME Christopher</v>
      </c>
      <c r="L14" s="202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</row>
    <row r="15" spans="1:152" ht="15" customHeight="1">
      <c r="A15" s="201">
        <v>13</v>
      </c>
      <c r="B15" s="149" t="str">
        <f>INDEX(Archivio!B15:B31,$Z$2,1)</f>
        <v>Coin</v>
      </c>
      <c r="C15" s="149" t="str">
        <f>INDEX(Archivio!$E$3:$E$23,$Z$2,1)</f>
        <v>Tomares</v>
      </c>
      <c r="D15" s="149">
        <f>INDEX(Archivio!$H$3:$H$23,$Z$2,1)</f>
        <v>198</v>
      </c>
      <c r="E15" s="149" t="str">
        <f>INDEX(Archivio!$I$3:$I$23,$Z$2,1)</f>
        <v>Sali-scendi</v>
      </c>
      <c r="F15" s="203" t="str">
        <f>INDEX(Archivio!$J$3:$J$23,$Z$2,1)</f>
        <v>pianura</v>
      </c>
      <c r="G15" s="149" t="str">
        <f>INDEX(Archivio!$K$3:$K$23,$Z$2,1)</f>
        <v>Trentin Matteo</v>
      </c>
      <c r="H15" s="149" t="str">
        <f>INDEX(Archivio!$L$3:$L$23,$Z$2,1)</f>
        <v>Italia</v>
      </c>
      <c r="I15" s="149" t="str">
        <f>INDEX(Archivio!$M$3:$M$23,$Z$2,1)</f>
        <v>Quick-Step Floors</v>
      </c>
      <c r="J15" s="149" t="str">
        <f>INDEX(Archivio!$N$3:$N$23,$Z$2,1)</f>
        <v>Francia</v>
      </c>
      <c r="K15" s="105" t="str">
        <f>INDEX(Archivio!$O$3:$O$23,$Z$2,1)</f>
        <v>FROOME Christopher</v>
      </c>
      <c r="L15" s="202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</row>
    <row r="16" spans="1:152" ht="15" customHeight="1">
      <c r="A16" s="201">
        <v>14</v>
      </c>
      <c r="B16" s="149" t="str">
        <f>INDEX(Archivio!B16:B32,$Z$2,1)</f>
        <v>Ecija</v>
      </c>
      <c r="C16" s="149" t="str">
        <f>INDEX(Archivio!$E$3:$E$23,$Z$2,1)</f>
        <v>Sierra De La Pandera</v>
      </c>
      <c r="D16" s="149">
        <f>INDEX(Archivio!$H$3:$H$23,$Z$2,1)</f>
        <v>186</v>
      </c>
      <c r="E16" s="149" t="str">
        <f>INDEX(Archivio!$I$3:$I$23,$Z$2,1)</f>
        <v>alta montagna</v>
      </c>
      <c r="F16" s="203" t="str">
        <f>INDEX(Archivio!$J$3:$J$23,$Z$2,1)</f>
        <v>salita</v>
      </c>
      <c r="G16" s="149" t="str">
        <f>INDEX(Archivio!$K$3:$K$23,$Z$2,1)</f>
        <v>MAJKA Rafał</v>
      </c>
      <c r="H16" s="149" t="str">
        <f>INDEX(Archivio!$L$3:$L$23,$Z$2,1)</f>
        <v>Polonia</v>
      </c>
      <c r="I16" s="149" t="str">
        <f>INDEX(Archivio!$M$3:$M$23,$Z$2,1)</f>
        <v>Bora-Hansgrohe </v>
      </c>
      <c r="J16" s="149" t="str">
        <f>INDEX(Archivio!$N$3:$N$23,$Z$2,1)</f>
        <v>Germania</v>
      </c>
      <c r="K16" s="105" t="str">
        <f>INDEX(Archivio!$O$3:$O$23,$Z$2,1)</f>
        <v>FROOME Christopher</v>
      </c>
      <c r="L16" s="202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</row>
    <row r="17" spans="1:152" ht="15" customHeight="1">
      <c r="A17" s="201">
        <v>15</v>
      </c>
      <c r="B17" s="149" t="str">
        <f>INDEX(Archivio!B17:B33,$Z$2,1)</f>
        <v>Alcalà La Real</v>
      </c>
      <c r="C17" s="149" t="str">
        <f>INDEX(Archivio!$E$3:$E$23,$Z$2,1)</f>
        <v>Sierra Nevada</v>
      </c>
      <c r="D17" s="149">
        <f>INDEX(Archivio!$H$3:$H$23,$Z$2,1)</f>
        <v>130</v>
      </c>
      <c r="E17" s="149" t="str">
        <f>INDEX(Archivio!$I$3:$I$23,$Z$2,1)</f>
        <v>alta montagna</v>
      </c>
      <c r="F17" s="203" t="str">
        <f>INDEX(Archivio!$J$3:$J$23,$Z$2,1)</f>
        <v>salita</v>
      </c>
      <c r="G17" s="149" t="str">
        <f>INDEX(Archivio!$K$3:$K$23,$Z$2,1)</f>
        <v>LÓPEZ Miguel Ángel</v>
      </c>
      <c r="H17" s="149" t="str">
        <f>INDEX(Archivio!$L$3:$L$23,$Z$2,1)</f>
        <v>Colombia</v>
      </c>
      <c r="I17" s="149" t="str">
        <f>INDEX(Archivio!$M$3:$M$23,$Z$2,1)</f>
        <v>Astana</v>
      </c>
      <c r="J17" s="149" t="str">
        <f>INDEX(Archivio!$N$3:$N$23,$Z$2,1)</f>
        <v>Kazakstan</v>
      </c>
      <c r="K17" s="105" t="str">
        <f>INDEX(Archivio!$O$3:$O$23,$Z$2,1)</f>
        <v>FROOME Christopher</v>
      </c>
      <c r="L17" s="202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</row>
    <row r="18" spans="1:152" ht="15" customHeight="1">
      <c r="A18" s="201">
        <v>16</v>
      </c>
      <c r="B18" s="149" t="str">
        <f>INDEX(Archivio!B18:B34,$Z$2,1)</f>
        <v>Circuito De Navarra</v>
      </c>
      <c r="C18" s="149" t="str">
        <f>INDEX(Archivio!$E$3:$E$23,$Z$2,1)</f>
        <v>Logrono</v>
      </c>
      <c r="D18" s="149">
        <f>INDEX(Archivio!$H$3:$H$23,$Z$2,1)</f>
        <v>42</v>
      </c>
      <c r="E18" s="149" t="str">
        <f>INDEX(Archivio!$I$3:$I$23,$Z$2,1)</f>
        <v>Cronom indiv.</v>
      </c>
      <c r="F18" s="203" t="str">
        <f>INDEX(Archivio!$J$3:$J$23,$Z$2,1)</f>
        <v>pianura</v>
      </c>
      <c r="G18" s="149" t="str">
        <f>INDEX(Archivio!$K$3:$K$23,$Z$2,1)</f>
        <v>FROOME Christopher</v>
      </c>
      <c r="H18" s="149" t="str">
        <f>INDEX(Archivio!$L$3:$L$23,$Z$2,1)</f>
        <v>Inghilterra</v>
      </c>
      <c r="I18" s="149" t="str">
        <f>INDEX(Archivio!$M$3:$M$23,$Z$2,1)</f>
        <v>SKY</v>
      </c>
      <c r="J18" s="149" t="str">
        <f>INDEX(Archivio!$N$3:$N$23,$Z$2,1)</f>
        <v>Britannica</v>
      </c>
      <c r="K18" s="105" t="str">
        <f>INDEX(Archivio!$O$3:$O$23,$Z$2,1)</f>
        <v>FROOME Christopher</v>
      </c>
      <c r="L18" s="202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</row>
    <row r="19" spans="1:152" ht="15" customHeight="1">
      <c r="A19" s="201">
        <v>17</v>
      </c>
      <c r="B19" s="149" t="str">
        <f>INDEX(Archivio!B19:B35,$Z$2,1)</f>
        <v>Vialla Diego</v>
      </c>
      <c r="C19" s="149" t="str">
        <f>INDEX(Archivio!$E$3:$E$23,$Z$2,1)</f>
        <v>Los Machucos</v>
      </c>
      <c r="D19" s="149">
        <f>INDEX(Archivio!$H$3:$H$23,$Z$2,1)</f>
        <v>180</v>
      </c>
      <c r="E19" s="149" t="str">
        <f>INDEX(Archivio!$I$3:$I$23,$Z$2,1)</f>
        <v>alta montagna</v>
      </c>
      <c r="F19" s="203" t="str">
        <f>INDEX(Archivio!$J$3:$J$23,$Z$2,1)</f>
        <v>salita</v>
      </c>
      <c r="G19" s="149" t="str">
        <f>INDEX(Archivio!$K$3:$K$23,$Z$2,1)</f>
        <v> DENIFL Stefan</v>
      </c>
      <c r="H19" s="149" t="str">
        <f>INDEX(Archivio!$L$3:$L$23,$Z$2,1)</f>
        <v>Austria</v>
      </c>
      <c r="I19" s="149" t="str">
        <f>INDEX(Archivio!$M$3:$M$23,$Z$2,1)</f>
        <v>Aqua Blue Sport</v>
      </c>
      <c r="J19" s="149" t="str">
        <f>INDEX(Archivio!$N$3:$N$23,$Z$2,1)</f>
        <v>Irlanda</v>
      </c>
      <c r="K19" s="105" t="str">
        <f>INDEX(Archivio!$O$3:$O$23,$Z$2,1)</f>
        <v>FROOME Christopher</v>
      </c>
      <c r="L19" s="202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</row>
    <row r="20" spans="1:152" ht="15" customHeight="1">
      <c r="A20" s="201">
        <v>18</v>
      </c>
      <c r="B20" s="149" t="str">
        <f>INDEX(Archivio!B20:B36,$Z$2,1)</f>
        <v>Suances</v>
      </c>
      <c r="C20" s="149" t="str">
        <f>INDEX(Archivio!$E$3:$E$23,$Z$2,1)</f>
        <v>Santo Toribio</v>
      </c>
      <c r="D20" s="149">
        <f>INDEX(Archivio!$H$3:$H$23,$Z$2,1)</f>
        <v>169</v>
      </c>
      <c r="E20" s="149" t="str">
        <f>INDEX(Archivio!$I$3:$I$23,$Z$2,1)</f>
        <v>ondulata</v>
      </c>
      <c r="F20" s="203" t="str">
        <f>INDEX(Archivio!$J$3:$J$23,$Z$2,1)</f>
        <v>salitella</v>
      </c>
      <c r="G20" s="149" t="str">
        <f>INDEX(Archivio!$K$3:$K$23,$Z$2,1)</f>
        <v>Sander Amrmeè</v>
      </c>
      <c r="H20" s="149" t="str">
        <f>INDEX(Archivio!$L$3:$L$23,$Z$2,1)</f>
        <v>Belgio</v>
      </c>
      <c r="I20" s="149" t="str">
        <f>INDEX(Archivio!$M$3:$M$23,$Z$2,1)</f>
        <v>Lotto-Soudal</v>
      </c>
      <c r="J20" s="149" t="str">
        <f>INDEX(Archivio!$N$3:$N$23,$Z$2,1)</f>
        <v>Belgio</v>
      </c>
      <c r="K20" s="105" t="str">
        <f>INDEX(Archivio!$O$3:$O$23,$Z$2,1)</f>
        <v>FROOME Christopher</v>
      </c>
      <c r="L20" s="202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</row>
    <row r="21" spans="1:152" ht="15" customHeight="1">
      <c r="A21" s="201">
        <v>10</v>
      </c>
      <c r="B21" s="149" t="str">
        <f>INDEX(Archivio!B21:B37,$Z$2,1)</f>
        <v>Caso/Parque Nat.</v>
      </c>
      <c r="C21" s="149" t="str">
        <f>INDEX(Archivio!$E$3:$E$23,$Z$2,1)</f>
        <v>Gijon</v>
      </c>
      <c r="D21" s="149">
        <f>INDEX(Archivio!$H$3:$H$23,$Z$2,1)</f>
        <v>150</v>
      </c>
      <c r="E21" s="149" t="str">
        <f>INDEX(Archivio!$I$3:$I$23,$Z$2,1)</f>
        <v>ondulata</v>
      </c>
      <c r="F21" s="203" t="str">
        <f>INDEX(Archivio!$J$3:$J$23,$Z$2,1)</f>
        <v>pianura</v>
      </c>
      <c r="G21" s="149" t="str">
        <f>INDEX(Archivio!$K$3:$K$23,$Z$2,1)</f>
        <v>Quick-Step Floors</v>
      </c>
      <c r="H21" s="149" t="str">
        <f>INDEX(Archivio!$L$3:$L$23,$Z$2,1)</f>
        <v>Belgio</v>
      </c>
      <c r="I21" s="149" t="str">
        <f>INDEX(Archivio!$M$3:$M$23,$Z$2,1)</f>
        <v>Lotto-Soudal</v>
      </c>
      <c r="J21" s="149" t="str">
        <f>INDEX(Archivio!$N$3:$N$23,$Z$2,1)</f>
        <v>Belgio</v>
      </c>
      <c r="K21" s="105" t="str">
        <f>INDEX(Archivio!$O$3:$O$23,$Z$2,1)</f>
        <v>FROOME Christopher</v>
      </c>
      <c r="L21" s="202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</row>
    <row r="22" spans="1:152" ht="15" customHeight="1">
      <c r="A22" s="201">
        <v>20</v>
      </c>
      <c r="B22" s="149" t="str">
        <f>INDEX(Archivio!B22:B38,$Z$2,1)</f>
        <v>Corvera De Asturias</v>
      </c>
      <c r="C22" s="149" t="str">
        <f>INDEX(Archivio!$E$3:$E$23,$Z$2,1)</f>
        <v>Alto De L'Angliru</v>
      </c>
      <c r="D22" s="149">
        <f>INDEX(Archivio!$H$3:$H$23,$Z$2,1)</f>
        <v>118</v>
      </c>
      <c r="E22" s="149" t="str">
        <f>INDEX(Archivio!$I$3:$I$23,$Z$2,1)</f>
        <v>alta montagna</v>
      </c>
      <c r="F22" s="203" t="str">
        <f>INDEX(Archivio!$J$3:$J$23,$Z$2,1)</f>
        <v>salita</v>
      </c>
      <c r="G22" s="149" t="str">
        <f>INDEX(Archivio!$K$3:$K$23,$Z$2,1)</f>
        <v>Contador Alberto</v>
      </c>
      <c r="H22" s="149" t="str">
        <f>INDEX(Archivio!$L$3:$L$23,$Z$2,1)</f>
        <v>Spagna</v>
      </c>
      <c r="I22" s="149" t="str">
        <f>INDEX(Archivio!$M$3:$M$23,$Z$2,1)</f>
        <v>Segafredo</v>
      </c>
      <c r="J22" s="149" t="str">
        <f>INDEX(Archivio!$N$3:$N$23,$Z$2,1)</f>
        <v>Stati Uniti</v>
      </c>
      <c r="K22" s="105" t="str">
        <f>INDEX(Archivio!$O$3:$O$23,$Z$2,1)</f>
        <v>FROOME Christopher</v>
      </c>
      <c r="L22" s="202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</row>
    <row r="23" spans="1:152" ht="15" customHeight="1">
      <c r="A23" s="201">
        <v>21</v>
      </c>
      <c r="B23" s="149" t="str">
        <f>INDEX(Archivio!B23:B39,$Z$2,1)</f>
        <v>Arroyomolinos</v>
      </c>
      <c r="C23" s="149" t="str">
        <f>INDEX(Archivio!$E$3:$E$23,$Z$2,1)</f>
        <v>Madrid</v>
      </c>
      <c r="D23" s="149">
        <f>INDEX(Archivio!$H$3:$H$23,$Z$2,1)</f>
        <v>118</v>
      </c>
      <c r="E23" s="149" t="str">
        <f>INDEX(Archivio!$I$3:$I$23,$Z$2,1)</f>
        <v>pianeggiante</v>
      </c>
      <c r="F23" s="203" t="str">
        <f>INDEX(Archivio!$J$3:$J$23,$Z$2,1)</f>
        <v>pianura</v>
      </c>
      <c r="G23" s="149" t="str">
        <f>INDEX(Archivio!$K$3:$K$23,$Z$2,1)</f>
        <v>Trentin Matteo</v>
      </c>
      <c r="H23" s="149" t="str">
        <f>INDEX(Archivio!$L$3:$L$23,$Z$2,1)</f>
        <v>Italia</v>
      </c>
      <c r="I23" s="149" t="str">
        <f>INDEX(Archivio!$M$3:$M$23,$Z$2,1)</f>
        <v>Quick-Step Floors</v>
      </c>
      <c r="J23" s="149" t="str">
        <f>INDEX(Archivio!$N$3:$N$23,$Z$2,1)</f>
        <v>Francia</v>
      </c>
      <c r="K23" s="105" t="str">
        <f>INDEX(Archivio!$O$3:$O$23,$Z$2,1)</f>
        <v>FROOME Christopher</v>
      </c>
      <c r="L23" s="202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</row>
    <row r="24" spans="2:152" ht="12.75" customHeight="1">
      <c r="B24" s="196"/>
      <c r="C24" s="204"/>
      <c r="D24" s="204"/>
      <c r="E24" s="204"/>
      <c r="F24" s="204"/>
      <c r="G24" s="205"/>
      <c r="H24" s="205"/>
      <c r="I24" s="205"/>
      <c r="J24" s="202"/>
      <c r="K24" s="202"/>
      <c r="L24" s="202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</row>
    <row r="25" spans="2:152" ht="12.75" customHeight="1">
      <c r="B25" s="196"/>
      <c r="C25" s="196"/>
      <c r="D25" s="204"/>
      <c r="E25" s="258"/>
      <c r="F25" s="258"/>
      <c r="G25" s="196"/>
      <c r="H25" s="202"/>
      <c r="I25" s="202"/>
      <c r="J25" s="202"/>
      <c r="K25" s="202"/>
      <c r="L25" s="202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</row>
    <row r="26" spans="2:152" ht="12.75" customHeight="1">
      <c r="B26" s="4"/>
      <c r="C26" s="196"/>
      <c r="D26" s="204"/>
      <c r="E26" s="259"/>
      <c r="F26" s="259"/>
      <c r="G26" s="196"/>
      <c r="H26" s="206"/>
      <c r="I26" s="206"/>
      <c r="J26" s="206"/>
      <c r="K26" s="202"/>
      <c r="L26" s="202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</row>
    <row r="27" spans="2:152" ht="12.75" customHeight="1">
      <c r="B27" s="204"/>
      <c r="C27" s="204"/>
      <c r="D27" s="204"/>
      <c r="E27" s="207"/>
      <c r="F27" s="207"/>
      <c r="G27" s="202"/>
      <c r="H27" s="202"/>
      <c r="I27" s="202"/>
      <c r="J27" s="202"/>
      <c r="K27" s="202"/>
      <c r="L27" s="202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</row>
    <row r="28" spans="2:152" ht="12.75" customHeight="1">
      <c r="B28" s="204"/>
      <c r="C28" s="204"/>
      <c r="D28" s="204"/>
      <c r="E28" s="204"/>
      <c r="F28" s="207"/>
      <c r="G28" s="202"/>
      <c r="H28" s="202"/>
      <c r="I28" s="202"/>
      <c r="J28" s="202"/>
      <c r="K28" s="202"/>
      <c r="L28" s="202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</row>
    <row r="29" spans="2:152" ht="12.75" customHeight="1">
      <c r="B29" s="208"/>
      <c r="C29" s="208"/>
      <c r="D29" s="208"/>
      <c r="E29" s="208"/>
      <c r="F29" s="208"/>
      <c r="G29" s="202"/>
      <c r="H29" s="202"/>
      <c r="I29" s="202"/>
      <c r="J29" s="202"/>
      <c r="K29" s="202"/>
      <c r="L29" s="202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</row>
    <row r="30" spans="2:152" ht="12.75" customHeight="1">
      <c r="B30" s="208"/>
      <c r="C30" s="208"/>
      <c r="D30" s="208"/>
      <c r="E30" s="208"/>
      <c r="F30" s="208"/>
      <c r="G30" s="202"/>
      <c r="H30" s="202"/>
      <c r="I30" s="202"/>
      <c r="J30" s="202"/>
      <c r="K30" s="202"/>
      <c r="L30" s="202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</row>
    <row r="31" spans="2:152" ht="12.75" customHeight="1">
      <c r="B31" s="208"/>
      <c r="C31" s="208"/>
      <c r="D31" s="208"/>
      <c r="E31" s="208"/>
      <c r="F31" s="209"/>
      <c r="G31" s="202"/>
      <c r="H31" s="202"/>
      <c r="I31" s="202"/>
      <c r="J31" s="202"/>
      <c r="K31" s="202"/>
      <c r="L31" s="202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</row>
    <row r="32" spans="2:152" ht="12.75" customHeight="1"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</row>
    <row r="33" spans="2:152" ht="12.75" customHeight="1"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10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</row>
    <row r="34" spans="2:152" ht="12.75" customHeight="1"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</row>
    <row r="35" spans="2:152" ht="12.75" customHeight="1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</row>
    <row r="36" spans="2:152" ht="12.7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</row>
    <row r="37" spans="2:152" ht="12.7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</row>
    <row r="38" spans="2:152" ht="12.75" customHeight="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</row>
    <row r="39" spans="2:152" ht="12.7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</row>
    <row r="40" spans="2:152" ht="12.7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</row>
    <row r="41" spans="2:152" ht="12.7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</row>
    <row r="42" spans="2:152" ht="12.7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</row>
    <row r="43" spans="2:152" ht="12.75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</row>
    <row r="44" spans="2:152" ht="12.7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</row>
    <row r="45" spans="2:152" ht="12.7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</row>
    <row r="46" spans="2:152" ht="12.7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</row>
    <row r="47" spans="2:152" ht="12.7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</row>
    <row r="48" spans="2:152" ht="12.7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</row>
    <row r="49" spans="2:152" ht="12.7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</row>
    <row r="50" spans="2:152" ht="12.7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</row>
    <row r="51" spans="2:152" ht="12.7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</row>
    <row r="52" spans="2:152" ht="12.7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</row>
    <row r="53" spans="2:152" ht="12.7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</row>
    <row r="54" spans="2:152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</row>
    <row r="55" spans="2:152" ht="12.7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</row>
    <row r="56" spans="2:152" ht="12.7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</row>
    <row r="57" spans="2:152" ht="12.7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</row>
    <row r="58" spans="2:152" ht="12.75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</row>
    <row r="59" spans="2:152" ht="12.75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</row>
    <row r="60" spans="2:152" ht="12.7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</row>
    <row r="61" spans="2:152" ht="12.75" customHeight="1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</row>
    <row r="62" spans="2:152" ht="12.75" customHeight="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</row>
    <row r="63" spans="2:152" ht="12.75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</row>
    <row r="64" spans="2:152" ht="12.75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</row>
    <row r="65" spans="2:152" ht="12.75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</row>
    <row r="66" spans="2:152" ht="12.75" customHeight="1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</row>
    <row r="67" spans="2:152" ht="12.75" customHeight="1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</row>
    <row r="68" spans="2:152" ht="12.75" customHeight="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</row>
    <row r="69" spans="2:152" ht="12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</row>
    <row r="70" spans="2:152" ht="12.75" customHeight="1">
      <c r="B70" s="211"/>
      <c r="C70" s="76"/>
      <c r="D70" s="76"/>
      <c r="E70" s="76"/>
      <c r="F70" s="76"/>
      <c r="G70" s="212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</row>
    <row r="71" spans="2:152" ht="12.75" customHeight="1">
      <c r="B71" s="211"/>
      <c r="C71" s="76"/>
      <c r="D71" s="76"/>
      <c r="E71" s="76"/>
      <c r="F71" s="76"/>
      <c r="G71" s="212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</row>
    <row r="72" spans="2:152" ht="12.75" customHeight="1">
      <c r="B72" s="211"/>
      <c r="C72" s="76"/>
      <c r="D72" s="76"/>
      <c r="E72" s="76"/>
      <c r="F72" s="76"/>
      <c r="G72" s="212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</row>
    <row r="73" spans="2:152" ht="12.75" customHeight="1">
      <c r="B73" s="211"/>
      <c r="C73" s="76"/>
      <c r="D73" s="76"/>
      <c r="E73" s="76"/>
      <c r="F73" s="76"/>
      <c r="G73" s="212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</row>
    <row r="74" spans="2:152" ht="12.75" customHeight="1">
      <c r="B74" s="76"/>
      <c r="C74" s="76"/>
      <c r="D74" s="76"/>
      <c r="E74" s="76"/>
      <c r="F74" s="76"/>
      <c r="G74" s="212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</row>
    <row r="75" spans="2:152" ht="12.75" customHeight="1">
      <c r="B75" s="76"/>
      <c r="C75" s="76"/>
      <c r="D75" s="76"/>
      <c r="E75" s="76"/>
      <c r="F75" s="76"/>
      <c r="G75" s="212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</row>
    <row r="76" spans="2:152" ht="12.75" customHeight="1">
      <c r="B76" s="76"/>
      <c r="C76" s="76"/>
      <c r="D76" s="76"/>
      <c r="E76" s="76"/>
      <c r="F76" s="76"/>
      <c r="G76" s="212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</row>
    <row r="77" spans="2:152" ht="12.75" customHeight="1">
      <c r="B77" s="76"/>
      <c r="C77" s="76"/>
      <c r="D77" s="76"/>
      <c r="E77" s="76"/>
      <c r="F77" s="76"/>
      <c r="G77" s="212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</row>
    <row r="78" spans="2:152" ht="12.75" customHeight="1">
      <c r="B78" s="76"/>
      <c r="C78" s="76"/>
      <c r="D78" s="76"/>
      <c r="E78" s="76"/>
      <c r="F78" s="76"/>
      <c r="G78" s="212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</row>
    <row r="79" spans="2:152" ht="12.75" customHeight="1">
      <c r="B79" s="76"/>
      <c r="C79" s="76"/>
      <c r="D79" s="76"/>
      <c r="E79" s="76"/>
      <c r="F79" s="76"/>
      <c r="G79" s="212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</row>
    <row r="80" spans="2:152" ht="12.75" customHeigh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</row>
    <row r="81" spans="2:152" ht="12.75" customHeigh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</row>
    <row r="82" spans="2:152" ht="12.75" customHeigh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</row>
    <row r="83" spans="2:152" ht="12.75" customHeigh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</row>
    <row r="84" spans="2:152" ht="12.75" customHeight="1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</row>
    <row r="85" spans="2:152" ht="12.75" customHeight="1">
      <c r="B85" s="76"/>
      <c r="C85" s="76"/>
      <c r="D85" s="76"/>
      <c r="E85" s="76"/>
      <c r="F85" s="76"/>
      <c r="G85" s="9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</row>
    <row r="86" spans="2:152" ht="12.75" customHeight="1">
      <c r="B86" s="76"/>
      <c r="C86" s="76"/>
      <c r="D86" s="76"/>
      <c r="E86" s="76"/>
      <c r="F86" s="76"/>
      <c r="G86" s="96"/>
      <c r="H86" s="96"/>
      <c r="I86" s="279"/>
      <c r="J86" s="279"/>
      <c r="K86" s="279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</row>
    <row r="87" spans="2:152" ht="12.75" customHeight="1">
      <c r="B87" s="76"/>
      <c r="C87" s="76"/>
      <c r="D87" s="76"/>
      <c r="E87" s="76"/>
      <c r="F87" s="76"/>
      <c r="G87" s="96"/>
      <c r="H87" s="96"/>
      <c r="I87" s="279"/>
      <c r="J87" s="279"/>
      <c r="K87" s="279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</row>
    <row r="88" spans="2:152" ht="12.75" customHeight="1">
      <c r="B88" s="76"/>
      <c r="C88" s="76"/>
      <c r="D88" s="76"/>
      <c r="E88" s="76"/>
      <c r="F88" s="76"/>
      <c r="G88" s="9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</row>
    <row r="89" spans="2:152" ht="12.75" customHeight="1">
      <c r="B89" s="76"/>
      <c r="C89" s="76"/>
      <c r="D89" s="76"/>
      <c r="E89" s="76"/>
      <c r="F89" s="76"/>
      <c r="G89" s="9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</row>
    <row r="90" spans="2:152" ht="12.7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</row>
    <row r="91" spans="2:152" ht="12.75" customHeight="1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</row>
    <row r="92" spans="2:152" ht="12.75" customHeight="1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</row>
    <row r="93" spans="2:152" ht="12.75" customHeight="1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</row>
    <row r="94" spans="2:152" ht="12.75" customHeight="1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</row>
    <row r="95" spans="2:152" ht="12.75" customHeight="1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</row>
    <row r="96" spans="2:152" ht="12.75" customHeight="1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</row>
    <row r="97" spans="2:152" ht="12.75" customHeight="1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</row>
    <row r="98" spans="2:152" ht="12.75" customHeight="1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</row>
    <row r="99" spans="2:152" ht="12.75" customHeight="1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</row>
    <row r="100" spans="2:152" ht="12.75" customHeight="1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213"/>
      <c r="R100" s="214"/>
      <c r="S100" s="214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</row>
    <row r="101" spans="2:152" ht="12.75" customHeight="1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215"/>
      <c r="R101" s="151"/>
      <c r="S101" s="151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</row>
    <row r="102" spans="2:152" ht="12.75" customHeight="1">
      <c r="B102" s="76"/>
      <c r="C102" s="76"/>
      <c r="D102" s="76"/>
      <c r="E102" s="76"/>
      <c r="F102" s="76"/>
      <c r="G102" s="76"/>
      <c r="H102" s="76"/>
      <c r="I102" s="216"/>
      <c r="J102" s="76"/>
      <c r="K102" s="76"/>
      <c r="L102" s="76"/>
      <c r="M102" s="76"/>
      <c r="N102" s="76"/>
      <c r="O102" s="76"/>
      <c r="P102" s="76"/>
      <c r="Q102" s="215"/>
      <c r="R102" s="151"/>
      <c r="S102" s="151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</row>
    <row r="103" spans="2:152" ht="12.75" customHeight="1">
      <c r="B103" s="76"/>
      <c r="C103" s="76"/>
      <c r="D103" s="76"/>
      <c r="E103" s="76"/>
      <c r="F103" s="76"/>
      <c r="G103" s="76"/>
      <c r="H103" s="76"/>
      <c r="I103" s="216"/>
      <c r="J103" s="76"/>
      <c r="K103" s="76"/>
      <c r="L103" s="76"/>
      <c r="M103" s="76"/>
      <c r="N103" s="76"/>
      <c r="O103" s="76"/>
      <c r="P103" s="76"/>
      <c r="Q103" s="215"/>
      <c r="R103" s="151"/>
      <c r="S103" s="151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</row>
    <row r="104" spans="2:152" ht="12.75" customHeight="1">
      <c r="B104" s="76"/>
      <c r="C104" s="76"/>
      <c r="D104" s="76"/>
      <c r="E104" s="76"/>
      <c r="F104" s="76"/>
      <c r="G104" s="76"/>
      <c r="H104" s="76"/>
      <c r="I104" s="216"/>
      <c r="J104" s="76"/>
      <c r="K104" s="76"/>
      <c r="L104" s="76"/>
      <c r="M104" s="76"/>
      <c r="N104" s="76"/>
      <c r="O104" s="76"/>
      <c r="P104" s="76"/>
      <c r="Q104" s="215"/>
      <c r="R104" s="151"/>
      <c r="S104" s="151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</row>
    <row r="105" spans="2:152" ht="12.75" customHeight="1">
      <c r="B105" s="76"/>
      <c r="C105" s="76"/>
      <c r="D105" s="76"/>
      <c r="E105" s="76"/>
      <c r="F105" s="76"/>
      <c r="G105" s="76"/>
      <c r="H105" s="76"/>
      <c r="I105" s="216"/>
      <c r="J105" s="76"/>
      <c r="K105" s="76"/>
      <c r="L105" s="76"/>
      <c r="M105" s="76"/>
      <c r="N105" s="76"/>
      <c r="O105" s="76"/>
      <c r="P105" s="76"/>
      <c r="Q105" s="215"/>
      <c r="R105" s="151"/>
      <c r="S105" s="151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</row>
    <row r="106" spans="2:152" ht="12.75" customHeight="1">
      <c r="B106" s="76"/>
      <c r="C106" s="76"/>
      <c r="D106" s="76"/>
      <c r="E106" s="76"/>
      <c r="F106" s="76"/>
      <c r="G106" s="76"/>
      <c r="H106" s="76"/>
      <c r="I106" s="216"/>
      <c r="J106" s="76"/>
      <c r="K106" s="76"/>
      <c r="L106" s="76"/>
      <c r="M106" s="76"/>
      <c r="N106" s="76"/>
      <c r="O106" s="76"/>
      <c r="P106" s="76"/>
      <c r="Q106" s="215"/>
      <c r="R106" s="151"/>
      <c r="S106" s="151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</row>
    <row r="107" spans="2:152" ht="12.75" customHeight="1">
      <c r="B107" s="76"/>
      <c r="C107" s="76"/>
      <c r="D107" s="76"/>
      <c r="E107" s="76"/>
      <c r="F107" s="76"/>
      <c r="G107" s="76"/>
      <c r="H107" s="76"/>
      <c r="I107" s="216"/>
      <c r="J107" s="76"/>
      <c r="K107" s="76"/>
      <c r="L107" s="76"/>
      <c r="M107" s="76"/>
      <c r="N107" s="76"/>
      <c r="O107" s="76"/>
      <c r="P107" s="76"/>
      <c r="Q107" s="215"/>
      <c r="R107" s="151"/>
      <c r="S107" s="151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</row>
    <row r="108" spans="2:152" ht="12.75" customHeight="1">
      <c r="B108" s="76"/>
      <c r="C108" s="76"/>
      <c r="D108" s="76"/>
      <c r="E108" s="76"/>
      <c r="F108" s="76"/>
      <c r="G108" s="76"/>
      <c r="H108" s="76"/>
      <c r="I108" s="216"/>
      <c r="J108" s="76"/>
      <c r="K108" s="76"/>
      <c r="L108" s="76"/>
      <c r="M108" s="76"/>
      <c r="N108" s="76"/>
      <c r="O108" s="76"/>
      <c r="P108" s="76"/>
      <c r="Q108" s="215"/>
      <c r="R108" s="151"/>
      <c r="S108" s="151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</row>
    <row r="109" spans="2:152" ht="12.75" customHeight="1">
      <c r="B109" s="76"/>
      <c r="C109" s="76"/>
      <c r="D109" s="76"/>
      <c r="E109" s="76"/>
      <c r="F109" s="76"/>
      <c r="G109" s="76"/>
      <c r="H109" s="76"/>
      <c r="I109" s="216"/>
      <c r="J109" s="76"/>
      <c r="K109" s="76"/>
      <c r="L109" s="76"/>
      <c r="M109" s="76"/>
      <c r="N109" s="76"/>
      <c r="O109" s="76"/>
      <c r="P109" s="76"/>
      <c r="Q109" s="215"/>
      <c r="R109" s="151"/>
      <c r="S109" s="151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</row>
    <row r="110" spans="2:152" ht="12.75" customHeight="1">
      <c r="B110" s="76"/>
      <c r="C110" s="76"/>
      <c r="D110" s="76"/>
      <c r="E110" s="76"/>
      <c r="F110" s="76"/>
      <c r="G110" s="76"/>
      <c r="H110" s="76"/>
      <c r="I110" s="216"/>
      <c r="J110" s="76"/>
      <c r="K110" s="76"/>
      <c r="L110" s="76"/>
      <c r="M110" s="76"/>
      <c r="N110" s="76"/>
      <c r="O110" s="76"/>
      <c r="P110" s="76"/>
      <c r="Q110" s="215"/>
      <c r="R110" s="151"/>
      <c r="S110" s="151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</row>
    <row r="111" spans="2:152" ht="12.75" customHeight="1">
      <c r="B111" s="76"/>
      <c r="C111" s="76"/>
      <c r="D111" s="76"/>
      <c r="E111" s="76"/>
      <c r="F111" s="76"/>
      <c r="G111" s="76"/>
      <c r="H111" s="76"/>
      <c r="I111" s="216"/>
      <c r="J111" s="76"/>
      <c r="K111" s="76"/>
      <c r="L111" s="76"/>
      <c r="M111" s="76"/>
      <c r="N111" s="76"/>
      <c r="O111" s="76"/>
      <c r="P111" s="76"/>
      <c r="Q111" s="215"/>
      <c r="R111" s="151"/>
      <c r="S111" s="151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</row>
    <row r="112" spans="2:152" ht="12.75" customHeight="1">
      <c r="B112" s="76"/>
      <c r="C112" s="76"/>
      <c r="D112" s="76"/>
      <c r="E112" s="76"/>
      <c r="F112" s="76"/>
      <c r="G112" s="76"/>
      <c r="H112" s="76"/>
      <c r="I112" s="216"/>
      <c r="J112" s="76"/>
      <c r="K112" s="76"/>
      <c r="L112" s="76"/>
      <c r="M112" s="76"/>
      <c r="N112" s="76"/>
      <c r="O112" s="76"/>
      <c r="P112" s="76"/>
      <c r="Q112" s="213"/>
      <c r="R112" s="214"/>
      <c r="S112" s="214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</row>
    <row r="113" spans="2:152" ht="12.75" customHeight="1">
      <c r="B113" s="76"/>
      <c r="C113" s="76"/>
      <c r="D113" s="76"/>
      <c r="E113" s="76"/>
      <c r="F113" s="76"/>
      <c r="G113" s="76"/>
      <c r="H113" s="76"/>
      <c r="I113" s="216"/>
      <c r="J113" s="76"/>
      <c r="K113" s="76"/>
      <c r="L113" s="76"/>
      <c r="M113" s="76"/>
      <c r="N113" s="76"/>
      <c r="O113" s="76"/>
      <c r="P113" s="76"/>
      <c r="Q113" s="215"/>
      <c r="R113" s="151"/>
      <c r="S113" s="151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</row>
    <row r="114" spans="2:152" ht="12.75" customHeight="1">
      <c r="B114" s="76"/>
      <c r="C114" s="76"/>
      <c r="D114" s="253"/>
      <c r="E114" s="76"/>
      <c r="F114" s="76"/>
      <c r="G114" s="76"/>
      <c r="H114" s="76"/>
      <c r="I114" s="216"/>
      <c r="J114" s="76"/>
      <c r="K114" s="76"/>
      <c r="L114" s="76"/>
      <c r="M114" s="76"/>
      <c r="N114" s="76"/>
      <c r="O114" s="76"/>
      <c r="P114" s="76"/>
      <c r="Q114" s="215"/>
      <c r="R114" s="151"/>
      <c r="S114" s="151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</row>
    <row r="115" spans="2:152" ht="12.75" customHeight="1">
      <c r="B115" s="76"/>
      <c r="C115" s="76"/>
      <c r="D115" s="76"/>
      <c r="E115" s="76"/>
      <c r="F115" s="76"/>
      <c r="G115" s="76"/>
      <c r="H115" s="76"/>
      <c r="I115" s="216"/>
      <c r="J115" s="76"/>
      <c r="K115" s="76"/>
      <c r="L115" s="76"/>
      <c r="M115" s="76"/>
      <c r="N115" s="76"/>
      <c r="O115" s="76"/>
      <c r="P115" s="76"/>
      <c r="Q115" s="215"/>
      <c r="R115" s="151"/>
      <c r="S115" s="151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</row>
    <row r="116" spans="2:152" ht="12.75" customHeight="1">
      <c r="B116" s="76"/>
      <c r="C116" s="76"/>
      <c r="D116" s="76"/>
      <c r="E116" s="76"/>
      <c r="F116" s="76"/>
      <c r="G116" s="76"/>
      <c r="H116" s="76"/>
      <c r="I116" s="216"/>
      <c r="J116" s="76"/>
      <c r="K116" s="76"/>
      <c r="L116" s="76"/>
      <c r="M116" s="76"/>
      <c r="N116" s="76"/>
      <c r="O116" s="76"/>
      <c r="P116" s="76"/>
      <c r="Q116" s="215"/>
      <c r="R116" s="151"/>
      <c r="S116" s="151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</row>
    <row r="117" spans="2:152" ht="12.75" customHeight="1">
      <c r="B117" s="76"/>
      <c r="C117" s="76"/>
      <c r="D117" s="76"/>
      <c r="E117" s="76"/>
      <c r="F117" s="76"/>
      <c r="G117" s="76"/>
      <c r="H117" s="76"/>
      <c r="I117" s="216"/>
      <c r="J117" s="76"/>
      <c r="K117" s="76"/>
      <c r="L117" s="76"/>
      <c r="M117" s="76"/>
      <c r="N117" s="76"/>
      <c r="O117" s="76"/>
      <c r="P117" s="76"/>
      <c r="Q117" s="215"/>
      <c r="R117" s="151"/>
      <c r="S117" s="151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</row>
    <row r="118" spans="2:152" ht="12.75" customHeight="1">
      <c r="B118" s="76"/>
      <c r="C118" s="76"/>
      <c r="D118" s="76"/>
      <c r="E118" s="76"/>
      <c r="F118" s="76"/>
      <c r="G118" s="76"/>
      <c r="H118" s="76"/>
      <c r="I118" s="216"/>
      <c r="J118" s="76"/>
      <c r="K118" s="76"/>
      <c r="L118" s="76"/>
      <c r="M118" s="76"/>
      <c r="N118" s="76"/>
      <c r="O118" s="76"/>
      <c r="P118" s="76"/>
      <c r="Q118" s="215"/>
      <c r="R118" s="151"/>
      <c r="S118" s="151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</row>
    <row r="119" spans="2:152" ht="12.75" customHeight="1">
      <c r="B119" s="76"/>
      <c r="C119" s="76"/>
      <c r="D119" s="76"/>
      <c r="E119" s="76"/>
      <c r="F119" s="76"/>
      <c r="G119" s="76"/>
      <c r="H119" s="76"/>
      <c r="I119" s="216"/>
      <c r="J119" s="76"/>
      <c r="K119" s="76"/>
      <c r="L119" s="76"/>
      <c r="M119" s="76"/>
      <c r="N119" s="76"/>
      <c r="O119" s="76"/>
      <c r="P119" s="76"/>
      <c r="Q119" s="215"/>
      <c r="R119" s="151"/>
      <c r="S119" s="151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</row>
    <row r="120" spans="2:152" ht="12.75" customHeight="1">
      <c r="B120" s="76"/>
      <c r="C120" s="76"/>
      <c r="D120" s="76"/>
      <c r="E120" s="76"/>
      <c r="F120" s="76"/>
      <c r="G120" s="76"/>
      <c r="H120" s="76"/>
      <c r="I120" s="216"/>
      <c r="J120" s="76"/>
      <c r="K120" s="76"/>
      <c r="L120" s="76"/>
      <c r="M120" s="76"/>
      <c r="N120" s="76"/>
      <c r="O120" s="76"/>
      <c r="P120" s="76"/>
      <c r="Q120" s="215"/>
      <c r="R120" s="151"/>
      <c r="S120" s="151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</row>
    <row r="121" spans="2:152" ht="12.75" customHeight="1">
      <c r="B121" s="76"/>
      <c r="C121" s="76"/>
      <c r="D121" s="76"/>
      <c r="E121" s="76"/>
      <c r="F121" s="76"/>
      <c r="G121" s="76"/>
      <c r="H121" s="76"/>
      <c r="I121" s="216"/>
      <c r="J121" s="76"/>
      <c r="K121" s="76"/>
      <c r="L121" s="76"/>
      <c r="M121" s="76"/>
      <c r="N121" s="76"/>
      <c r="O121" s="76"/>
      <c r="P121" s="76"/>
      <c r="Q121" s="215"/>
      <c r="R121" s="151"/>
      <c r="S121" s="151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</row>
    <row r="122" spans="2:152" ht="12.75" customHeight="1">
      <c r="B122" s="76"/>
      <c r="C122" s="76"/>
      <c r="D122" s="76"/>
      <c r="E122" s="76"/>
      <c r="F122" s="76"/>
      <c r="G122" s="76"/>
      <c r="H122" s="76"/>
      <c r="I122" s="216"/>
      <c r="J122" s="76"/>
      <c r="K122" s="76"/>
      <c r="L122" s="76"/>
      <c r="M122" s="76"/>
      <c r="N122" s="76"/>
      <c r="O122" s="76"/>
      <c r="P122" s="76"/>
      <c r="Q122" s="215"/>
      <c r="R122" s="151"/>
      <c r="S122" s="151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</row>
    <row r="123" spans="2:152" ht="12.75" customHeight="1">
      <c r="B123" s="76"/>
      <c r="C123" s="76"/>
      <c r="D123" s="76"/>
      <c r="E123" s="76"/>
      <c r="F123" s="76"/>
      <c r="G123" s="76"/>
      <c r="H123" s="76"/>
      <c r="I123" s="216"/>
      <c r="J123" s="76"/>
      <c r="K123" s="76"/>
      <c r="L123" s="76"/>
      <c r="M123" s="76"/>
      <c r="N123" s="76"/>
      <c r="O123" s="76"/>
      <c r="P123" s="76"/>
      <c r="Q123" s="215"/>
      <c r="R123" s="151"/>
      <c r="S123" s="151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</row>
    <row r="124" spans="2:152" ht="12.75" customHeight="1">
      <c r="B124" s="76"/>
      <c r="C124" s="76"/>
      <c r="D124" s="76"/>
      <c r="E124" s="76"/>
      <c r="F124" s="76"/>
      <c r="G124" s="76"/>
      <c r="H124" s="76"/>
      <c r="I124" s="216"/>
      <c r="J124" s="76"/>
      <c r="K124" s="76"/>
      <c r="L124" s="76"/>
      <c r="M124" s="76"/>
      <c r="N124" s="76"/>
      <c r="O124" s="76"/>
      <c r="P124" s="76"/>
      <c r="Q124" s="213"/>
      <c r="R124" s="214"/>
      <c r="S124" s="214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</row>
    <row r="125" spans="2:152" ht="12.75" customHeight="1">
      <c r="B125" s="76"/>
      <c r="C125" s="76"/>
      <c r="D125" s="76"/>
      <c r="E125" s="76"/>
      <c r="F125" s="76"/>
      <c r="G125" s="76"/>
      <c r="H125" s="76"/>
      <c r="I125" s="216"/>
      <c r="J125" s="76"/>
      <c r="K125" s="76"/>
      <c r="L125" s="76"/>
      <c r="M125" s="76"/>
      <c r="N125" s="76"/>
      <c r="O125" s="76"/>
      <c r="P125" s="76"/>
      <c r="Q125" s="215"/>
      <c r="R125" s="151"/>
      <c r="S125" s="151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</row>
    <row r="126" spans="2:152" ht="12.75" customHeight="1">
      <c r="B126" s="76"/>
      <c r="C126" s="76"/>
      <c r="D126" s="76"/>
      <c r="E126" s="76"/>
      <c r="F126" s="76"/>
      <c r="G126" s="76"/>
      <c r="H126" s="76"/>
      <c r="I126" s="216"/>
      <c r="J126" s="76"/>
      <c r="K126" s="76"/>
      <c r="L126" s="76"/>
      <c r="M126" s="76"/>
      <c r="N126" s="76"/>
      <c r="O126" s="76"/>
      <c r="P126" s="76"/>
      <c r="Q126" s="215"/>
      <c r="R126" s="151"/>
      <c r="S126" s="151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</row>
    <row r="127" spans="2:152" ht="12.75" customHeight="1">
      <c r="B127" s="76"/>
      <c r="C127" s="76"/>
      <c r="D127" s="76"/>
      <c r="E127" s="76"/>
      <c r="F127" s="76"/>
      <c r="G127" s="76"/>
      <c r="H127" s="76"/>
      <c r="I127" s="216"/>
      <c r="J127" s="76"/>
      <c r="K127" s="76"/>
      <c r="L127" s="76"/>
      <c r="M127" s="76"/>
      <c r="N127" s="76"/>
      <c r="O127" s="76"/>
      <c r="P127" s="76"/>
      <c r="Q127" s="215"/>
      <c r="R127" s="151"/>
      <c r="S127" s="151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</row>
    <row r="128" spans="2:152" ht="12.75" customHeight="1">
      <c r="B128" s="76"/>
      <c r="C128" s="76"/>
      <c r="D128" s="76"/>
      <c r="E128" s="76"/>
      <c r="F128" s="76"/>
      <c r="G128" s="76"/>
      <c r="H128" s="76"/>
      <c r="I128" s="216"/>
      <c r="J128" s="76"/>
      <c r="K128" s="76"/>
      <c r="L128" s="76"/>
      <c r="M128" s="76"/>
      <c r="N128" s="76"/>
      <c r="O128" s="76"/>
      <c r="P128" s="76"/>
      <c r="Q128" s="215"/>
      <c r="R128" s="151"/>
      <c r="S128" s="151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</row>
    <row r="129" spans="2:152" ht="12.75" customHeight="1">
      <c r="B129" s="76"/>
      <c r="C129" s="76"/>
      <c r="D129" s="76"/>
      <c r="E129" s="76"/>
      <c r="F129" s="76"/>
      <c r="G129" s="76"/>
      <c r="H129" s="76"/>
      <c r="I129" s="216"/>
      <c r="J129" s="76"/>
      <c r="K129" s="76"/>
      <c r="L129" s="76"/>
      <c r="M129" s="76"/>
      <c r="N129" s="76"/>
      <c r="O129" s="76"/>
      <c r="P129" s="76"/>
      <c r="Q129" s="215"/>
      <c r="R129" s="151"/>
      <c r="S129" s="151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</row>
    <row r="130" spans="2:152" ht="12.75" customHeight="1">
      <c r="B130" s="76"/>
      <c r="C130" s="76"/>
      <c r="D130" s="76"/>
      <c r="E130" s="76"/>
      <c r="F130" s="76"/>
      <c r="G130" s="76"/>
      <c r="H130" s="76"/>
      <c r="I130" s="216"/>
      <c r="J130" s="76"/>
      <c r="K130" s="76"/>
      <c r="L130" s="76"/>
      <c r="M130" s="76"/>
      <c r="N130" s="76"/>
      <c r="O130" s="76"/>
      <c r="P130" s="76"/>
      <c r="Q130" s="215"/>
      <c r="R130" s="151"/>
      <c r="S130" s="151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</row>
    <row r="131" spans="2:152" ht="12.75" customHeight="1">
      <c r="B131" s="76"/>
      <c r="C131" s="76"/>
      <c r="D131" s="76"/>
      <c r="E131" s="76"/>
      <c r="F131" s="76"/>
      <c r="G131" s="76"/>
      <c r="H131" s="76"/>
      <c r="I131" s="216"/>
      <c r="J131" s="76"/>
      <c r="K131" s="76"/>
      <c r="L131" s="76"/>
      <c r="M131" s="76"/>
      <c r="N131" s="76"/>
      <c r="O131" s="76"/>
      <c r="P131" s="76"/>
      <c r="Q131" s="215"/>
      <c r="R131" s="151"/>
      <c r="S131" s="151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</row>
    <row r="132" spans="2:152" ht="12.75" customHeight="1">
      <c r="B132" s="76"/>
      <c r="C132" s="76"/>
      <c r="D132" s="76"/>
      <c r="E132" s="76"/>
      <c r="F132" s="76"/>
      <c r="G132" s="76"/>
      <c r="H132" s="76"/>
      <c r="I132" s="216"/>
      <c r="J132" s="76"/>
      <c r="K132" s="76"/>
      <c r="L132" s="76"/>
      <c r="M132" s="76"/>
      <c r="N132" s="76"/>
      <c r="O132" s="76"/>
      <c r="P132" s="76"/>
      <c r="Q132" s="215"/>
      <c r="R132" s="151"/>
      <c r="S132" s="151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</row>
    <row r="133" spans="2:152" ht="12.75" customHeight="1">
      <c r="B133" s="76"/>
      <c r="C133" s="76"/>
      <c r="D133" s="76"/>
      <c r="E133" s="76"/>
      <c r="F133" s="76"/>
      <c r="G133" s="76"/>
      <c r="H133" s="76"/>
      <c r="I133" s="216"/>
      <c r="J133" s="76"/>
      <c r="K133" s="76"/>
      <c r="L133" s="76"/>
      <c r="M133" s="76"/>
      <c r="N133" s="76"/>
      <c r="O133" s="76"/>
      <c r="P133" s="76"/>
      <c r="Q133" s="215"/>
      <c r="R133" s="151"/>
      <c r="S133" s="151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</row>
    <row r="134" spans="2:152" ht="12.75" customHeight="1">
      <c r="B134" s="76"/>
      <c r="C134" s="76"/>
      <c r="D134" s="76"/>
      <c r="E134" s="76"/>
      <c r="F134" s="76"/>
      <c r="G134" s="76"/>
      <c r="H134" s="76"/>
      <c r="I134" s="216"/>
      <c r="J134" s="76"/>
      <c r="K134" s="76"/>
      <c r="L134" s="76"/>
      <c r="M134" s="76"/>
      <c r="N134" s="76"/>
      <c r="O134" s="76"/>
      <c r="P134" s="76"/>
      <c r="Q134" s="215"/>
      <c r="R134" s="151"/>
      <c r="S134" s="151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</row>
    <row r="135" spans="2:152" ht="12.75" customHeight="1">
      <c r="B135" s="76"/>
      <c r="C135" s="76"/>
      <c r="D135" s="76"/>
      <c r="E135" s="76"/>
      <c r="F135" s="76"/>
      <c r="G135" s="76"/>
      <c r="H135" s="76"/>
      <c r="I135" s="216"/>
      <c r="J135" s="76"/>
      <c r="K135" s="76"/>
      <c r="L135" s="76"/>
      <c r="M135" s="76"/>
      <c r="N135" s="76"/>
      <c r="O135" s="76"/>
      <c r="P135" s="76"/>
      <c r="Q135" s="215"/>
      <c r="R135" s="151"/>
      <c r="S135" s="151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</row>
    <row r="136" spans="2:152" ht="12.75" customHeight="1">
      <c r="B136" s="76"/>
      <c r="C136" s="76"/>
      <c r="D136" s="76"/>
      <c r="E136" s="76"/>
      <c r="F136" s="76"/>
      <c r="G136" s="76"/>
      <c r="H136" s="76"/>
      <c r="I136" s="216"/>
      <c r="J136" s="76"/>
      <c r="K136" s="76"/>
      <c r="L136" s="76"/>
      <c r="M136" s="76"/>
      <c r="N136" s="76"/>
      <c r="O136" s="76"/>
      <c r="P136" s="76"/>
      <c r="Q136" s="213"/>
      <c r="R136" s="214"/>
      <c r="S136" s="214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</row>
    <row r="137" spans="2:152" ht="12.75" customHeight="1">
      <c r="B137" s="76"/>
      <c r="C137" s="76"/>
      <c r="D137" s="76"/>
      <c r="E137" s="76"/>
      <c r="F137" s="76"/>
      <c r="G137" s="76"/>
      <c r="H137" s="76"/>
      <c r="I137" s="216"/>
      <c r="J137" s="76"/>
      <c r="K137" s="76"/>
      <c r="L137" s="76"/>
      <c r="M137" s="76"/>
      <c r="N137" s="76"/>
      <c r="O137" s="76"/>
      <c r="P137" s="76"/>
      <c r="Q137" s="215"/>
      <c r="R137" s="151"/>
      <c r="S137" s="151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</row>
    <row r="138" spans="2:152" ht="12.75" customHeight="1">
      <c r="B138" s="76"/>
      <c r="C138" s="76"/>
      <c r="D138" s="76"/>
      <c r="E138" s="76"/>
      <c r="F138" s="76"/>
      <c r="G138" s="76"/>
      <c r="H138" s="76"/>
      <c r="I138" s="216"/>
      <c r="J138" s="76"/>
      <c r="K138" s="76"/>
      <c r="L138" s="76"/>
      <c r="M138" s="76"/>
      <c r="N138" s="76"/>
      <c r="O138" s="76"/>
      <c r="P138" s="76"/>
      <c r="Q138" s="215"/>
      <c r="R138" s="151"/>
      <c r="S138" s="151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</row>
    <row r="139" spans="2:152" ht="12.75" customHeight="1">
      <c r="B139" s="76"/>
      <c r="C139" s="76"/>
      <c r="D139" s="76"/>
      <c r="E139" s="76"/>
      <c r="F139" s="76"/>
      <c r="G139" s="76"/>
      <c r="H139" s="76"/>
      <c r="I139" s="216"/>
      <c r="J139" s="76"/>
      <c r="K139" s="76"/>
      <c r="L139" s="76"/>
      <c r="M139" s="76"/>
      <c r="N139" s="76"/>
      <c r="O139" s="76"/>
      <c r="P139" s="76"/>
      <c r="Q139" s="215"/>
      <c r="R139" s="151"/>
      <c r="S139" s="151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</row>
    <row r="140" spans="2:152" ht="12.75" customHeight="1">
      <c r="B140" s="76"/>
      <c r="C140" s="76"/>
      <c r="D140" s="76"/>
      <c r="E140" s="76"/>
      <c r="F140" s="76"/>
      <c r="G140" s="76"/>
      <c r="H140" s="76"/>
      <c r="I140" s="216"/>
      <c r="J140" s="76"/>
      <c r="K140" s="76"/>
      <c r="L140" s="76"/>
      <c r="M140" s="76"/>
      <c r="N140" s="76"/>
      <c r="O140" s="76"/>
      <c r="P140" s="76"/>
      <c r="Q140" s="215"/>
      <c r="R140" s="151"/>
      <c r="S140" s="151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</row>
    <row r="141" spans="2:152" ht="12.75" customHeight="1">
      <c r="B141" s="76"/>
      <c r="C141" s="76"/>
      <c r="D141" s="76"/>
      <c r="E141" s="76"/>
      <c r="F141" s="76"/>
      <c r="G141" s="76"/>
      <c r="H141" s="76"/>
      <c r="I141" s="216"/>
      <c r="J141" s="76"/>
      <c r="K141" s="76"/>
      <c r="L141" s="76"/>
      <c r="M141" s="76"/>
      <c r="N141" s="76"/>
      <c r="O141" s="76"/>
      <c r="P141" s="76"/>
      <c r="Q141" s="215"/>
      <c r="R141" s="151"/>
      <c r="S141" s="151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</row>
    <row r="142" spans="2:152" ht="12.75" customHeight="1">
      <c r="B142" s="76"/>
      <c r="C142" s="76"/>
      <c r="D142" s="76"/>
      <c r="E142" s="76"/>
      <c r="F142" s="76"/>
      <c r="G142" s="76"/>
      <c r="H142" s="76"/>
      <c r="I142" s="216"/>
      <c r="J142" s="76"/>
      <c r="K142" s="76"/>
      <c r="L142" s="76"/>
      <c r="M142" s="76"/>
      <c r="N142" s="76"/>
      <c r="O142" s="76"/>
      <c r="P142" s="76"/>
      <c r="Q142" s="215"/>
      <c r="R142" s="151"/>
      <c r="S142" s="151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</row>
    <row r="143" spans="2:152" ht="12.75" customHeight="1">
      <c r="B143" s="76"/>
      <c r="C143" s="76"/>
      <c r="D143" s="76"/>
      <c r="E143" s="76"/>
      <c r="F143" s="76"/>
      <c r="G143" s="76"/>
      <c r="H143" s="76"/>
      <c r="I143" s="216"/>
      <c r="J143" s="76"/>
      <c r="K143" s="76"/>
      <c r="L143" s="76"/>
      <c r="M143" s="76"/>
      <c r="N143" s="76"/>
      <c r="O143" s="76"/>
      <c r="P143" s="76"/>
      <c r="Q143" s="215"/>
      <c r="R143" s="151"/>
      <c r="S143" s="151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</row>
    <row r="144" spans="2:152" ht="12.75" customHeight="1">
      <c r="B144" s="76"/>
      <c r="C144" s="76"/>
      <c r="D144" s="76"/>
      <c r="E144" s="76"/>
      <c r="F144" s="76"/>
      <c r="G144" s="76"/>
      <c r="H144" s="76"/>
      <c r="I144" s="216"/>
      <c r="J144" s="76"/>
      <c r="K144" s="76"/>
      <c r="L144" s="76"/>
      <c r="M144" s="76"/>
      <c r="N144" s="76"/>
      <c r="O144" s="76"/>
      <c r="P144" s="76"/>
      <c r="Q144" s="215"/>
      <c r="R144" s="151"/>
      <c r="S144" s="151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</row>
    <row r="145" spans="2:152" ht="12.75" customHeight="1">
      <c r="B145" s="76"/>
      <c r="C145" s="76"/>
      <c r="D145" s="76"/>
      <c r="E145" s="76"/>
      <c r="F145" s="76"/>
      <c r="G145" s="76"/>
      <c r="H145" s="76"/>
      <c r="I145" s="216"/>
      <c r="J145" s="76"/>
      <c r="K145" s="76"/>
      <c r="L145" s="76"/>
      <c r="M145" s="76"/>
      <c r="N145" s="76"/>
      <c r="O145" s="76"/>
      <c r="P145" s="76"/>
      <c r="Q145" s="215"/>
      <c r="R145" s="151"/>
      <c r="S145" s="151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</row>
    <row r="146" spans="2:152" ht="12.75" customHeight="1">
      <c r="B146" s="76"/>
      <c r="C146" s="76"/>
      <c r="D146" s="76"/>
      <c r="E146" s="76"/>
      <c r="F146" s="76"/>
      <c r="G146" s="76"/>
      <c r="H146" s="76"/>
      <c r="I146" s="216"/>
      <c r="J146" s="76"/>
      <c r="K146" s="76"/>
      <c r="L146" s="76"/>
      <c r="M146" s="76"/>
      <c r="N146" s="76"/>
      <c r="O146" s="76"/>
      <c r="P146" s="76"/>
      <c r="Q146" s="215"/>
      <c r="R146" s="151"/>
      <c r="S146" s="151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</row>
    <row r="147" spans="2:152" ht="12.75" customHeight="1">
      <c r="B147" s="76"/>
      <c r="C147" s="76"/>
      <c r="D147" s="76"/>
      <c r="E147" s="76"/>
      <c r="F147" s="76"/>
      <c r="G147" s="76"/>
      <c r="H147" s="76"/>
      <c r="I147" s="216"/>
      <c r="J147" s="76"/>
      <c r="K147" s="76"/>
      <c r="L147" s="76"/>
      <c r="M147" s="76"/>
      <c r="N147" s="76"/>
      <c r="O147" s="76"/>
      <c r="P147" s="76"/>
      <c r="Q147" s="215"/>
      <c r="R147" s="151"/>
      <c r="S147" s="151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</row>
    <row r="148" spans="2:152" ht="12.75" customHeight="1">
      <c r="B148" s="76"/>
      <c r="C148" s="76"/>
      <c r="D148" s="76"/>
      <c r="E148" s="76"/>
      <c r="F148" s="76"/>
      <c r="G148" s="76"/>
      <c r="H148" s="76"/>
      <c r="I148" s="216"/>
      <c r="J148" s="76"/>
      <c r="K148" s="76"/>
      <c r="L148" s="76"/>
      <c r="M148" s="76"/>
      <c r="N148" s="76"/>
      <c r="O148" s="76"/>
      <c r="P148" s="76"/>
      <c r="Q148" s="213"/>
      <c r="R148" s="214"/>
      <c r="S148" s="214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</row>
    <row r="149" spans="2:152" ht="12.75" customHeight="1">
      <c r="B149" s="76"/>
      <c r="C149" s="76"/>
      <c r="D149" s="76"/>
      <c r="E149" s="76"/>
      <c r="F149" s="76"/>
      <c r="G149" s="76"/>
      <c r="H149" s="76"/>
      <c r="I149" s="216"/>
      <c r="J149" s="76"/>
      <c r="K149" s="76"/>
      <c r="L149" s="76"/>
      <c r="M149" s="76"/>
      <c r="N149" s="76"/>
      <c r="O149" s="76"/>
      <c r="P149" s="76"/>
      <c r="Q149" s="215"/>
      <c r="R149" s="151"/>
      <c r="S149" s="151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</row>
    <row r="150" spans="2:152" ht="12.75" customHeight="1">
      <c r="B150" s="76"/>
      <c r="C150" s="76"/>
      <c r="D150" s="76"/>
      <c r="E150" s="76"/>
      <c r="F150" s="76"/>
      <c r="G150" s="76"/>
      <c r="H150" s="76"/>
      <c r="I150" s="216"/>
      <c r="J150" s="76"/>
      <c r="K150" s="76"/>
      <c r="L150" s="76"/>
      <c r="M150" s="76"/>
      <c r="N150" s="76"/>
      <c r="O150" s="76"/>
      <c r="P150" s="76"/>
      <c r="Q150" s="215"/>
      <c r="R150" s="151"/>
      <c r="S150" s="151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</row>
    <row r="151" spans="2:152" ht="12.75" customHeight="1">
      <c r="B151" s="76"/>
      <c r="C151" s="76"/>
      <c r="D151" s="76"/>
      <c r="E151" s="76"/>
      <c r="F151" s="76"/>
      <c r="G151" s="76"/>
      <c r="H151" s="76"/>
      <c r="I151" s="216"/>
      <c r="J151" s="76"/>
      <c r="K151" s="76"/>
      <c r="L151" s="76"/>
      <c r="M151" s="76"/>
      <c r="N151" s="76"/>
      <c r="O151" s="76"/>
      <c r="P151" s="76"/>
      <c r="Q151" s="215"/>
      <c r="R151" s="151"/>
      <c r="S151" s="151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</row>
    <row r="152" spans="2:152" ht="12.75" customHeight="1">
      <c r="B152" s="76"/>
      <c r="C152" s="76"/>
      <c r="D152" s="76"/>
      <c r="E152" s="76"/>
      <c r="F152" s="76"/>
      <c r="G152" s="76"/>
      <c r="H152" s="76"/>
      <c r="I152" s="216"/>
      <c r="J152" s="76"/>
      <c r="K152" s="76"/>
      <c r="L152" s="76"/>
      <c r="M152" s="76"/>
      <c r="N152" s="76"/>
      <c r="O152" s="76"/>
      <c r="P152" s="76"/>
      <c r="Q152" s="215"/>
      <c r="R152" s="151"/>
      <c r="S152" s="151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</row>
    <row r="153" spans="2:152" ht="12.75" customHeight="1">
      <c r="B153" s="76"/>
      <c r="C153" s="76"/>
      <c r="D153" s="76"/>
      <c r="E153" s="76"/>
      <c r="F153" s="76"/>
      <c r="G153" s="76"/>
      <c r="H153" s="76"/>
      <c r="I153" s="216"/>
      <c r="J153" s="76"/>
      <c r="K153" s="76"/>
      <c r="L153" s="76"/>
      <c r="M153" s="76"/>
      <c r="N153" s="76"/>
      <c r="O153" s="76"/>
      <c r="P153" s="76"/>
      <c r="Q153" s="215"/>
      <c r="R153" s="151"/>
      <c r="S153" s="151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</row>
    <row r="154" spans="2:152" ht="12.75" customHeight="1">
      <c r="B154" s="76"/>
      <c r="C154" s="76"/>
      <c r="D154" s="76"/>
      <c r="E154" s="76"/>
      <c r="F154" s="76"/>
      <c r="G154" s="76"/>
      <c r="H154" s="76"/>
      <c r="I154" s="216"/>
      <c r="J154" s="76"/>
      <c r="K154" s="76"/>
      <c r="L154" s="76"/>
      <c r="M154" s="76"/>
      <c r="N154" s="76"/>
      <c r="O154" s="76"/>
      <c r="P154" s="76"/>
      <c r="Q154" s="215"/>
      <c r="R154" s="151"/>
      <c r="S154" s="151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</row>
    <row r="155" spans="2:152" ht="12.75" customHeight="1">
      <c r="B155" s="76"/>
      <c r="C155" s="76"/>
      <c r="D155" s="76"/>
      <c r="E155" s="76"/>
      <c r="F155" s="76"/>
      <c r="G155" s="76"/>
      <c r="H155" s="76"/>
      <c r="I155" s="216"/>
      <c r="J155" s="76"/>
      <c r="K155" s="76"/>
      <c r="L155" s="76"/>
      <c r="M155" s="76"/>
      <c r="N155" s="76"/>
      <c r="O155" s="76"/>
      <c r="P155" s="76"/>
      <c r="Q155" s="215"/>
      <c r="R155" s="151"/>
      <c r="S155" s="151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</row>
    <row r="156" spans="2:152" ht="12.75" customHeight="1">
      <c r="B156" s="76"/>
      <c r="C156" s="76"/>
      <c r="D156" s="76"/>
      <c r="E156" s="76"/>
      <c r="F156" s="76"/>
      <c r="G156" s="76"/>
      <c r="H156" s="76"/>
      <c r="I156" s="216"/>
      <c r="J156" s="76"/>
      <c r="K156" s="76"/>
      <c r="L156" s="76"/>
      <c r="M156" s="76"/>
      <c r="N156" s="76"/>
      <c r="O156" s="76"/>
      <c r="P156" s="76"/>
      <c r="Q156" s="215"/>
      <c r="R156" s="151"/>
      <c r="S156" s="151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</row>
    <row r="157" spans="2:152" ht="12.75" customHeight="1">
      <c r="B157" s="76"/>
      <c r="C157" s="76"/>
      <c r="D157" s="76"/>
      <c r="E157" s="76"/>
      <c r="F157" s="76"/>
      <c r="G157" s="76"/>
      <c r="H157" s="76"/>
      <c r="I157" s="216"/>
      <c r="J157" s="76"/>
      <c r="K157" s="76"/>
      <c r="L157" s="76"/>
      <c r="M157" s="76"/>
      <c r="N157" s="76"/>
      <c r="O157" s="76"/>
      <c r="P157" s="76"/>
      <c r="Q157" s="215"/>
      <c r="R157" s="151"/>
      <c r="S157" s="151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</row>
    <row r="158" spans="2:152" ht="12.75" customHeight="1">
      <c r="B158" s="76"/>
      <c r="C158" s="76"/>
      <c r="D158" s="76"/>
      <c r="E158" s="76"/>
      <c r="F158" s="76"/>
      <c r="G158" s="76"/>
      <c r="H158" s="76"/>
      <c r="I158" s="216"/>
      <c r="J158" s="76"/>
      <c r="K158" s="76"/>
      <c r="L158" s="76"/>
      <c r="M158" s="76"/>
      <c r="N158" s="76"/>
      <c r="O158" s="76"/>
      <c r="P158" s="76"/>
      <c r="Q158" s="215"/>
      <c r="R158" s="151"/>
      <c r="S158" s="151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</row>
    <row r="159" spans="2:152" ht="12.75" customHeight="1">
      <c r="B159" s="76"/>
      <c r="C159" s="76"/>
      <c r="D159" s="76"/>
      <c r="E159" s="76"/>
      <c r="F159" s="76"/>
      <c r="G159" s="76"/>
      <c r="H159" s="76"/>
      <c r="I159" s="216"/>
      <c r="J159" s="76"/>
      <c r="K159" s="76"/>
      <c r="L159" s="76"/>
      <c r="M159" s="76"/>
      <c r="N159" s="76"/>
      <c r="O159" s="76"/>
      <c r="P159" s="76"/>
      <c r="Q159" s="215"/>
      <c r="R159" s="151"/>
      <c r="S159" s="151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</row>
    <row r="160" spans="2:152" ht="12.75" customHeight="1">
      <c r="B160" s="76"/>
      <c r="C160" s="76"/>
      <c r="D160" s="76"/>
      <c r="E160" s="76"/>
      <c r="F160" s="76"/>
      <c r="G160" s="76"/>
      <c r="H160" s="76"/>
      <c r="I160" s="216"/>
      <c r="J160" s="76"/>
      <c r="K160" s="76"/>
      <c r="L160" s="76"/>
      <c r="M160" s="76"/>
      <c r="N160" s="76"/>
      <c r="O160" s="76"/>
      <c r="P160" s="76"/>
      <c r="Q160" s="213"/>
      <c r="R160" s="214"/>
      <c r="S160" s="214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</row>
    <row r="161" spans="2:152" ht="12.75" customHeight="1">
      <c r="B161" s="76"/>
      <c r="C161" s="76"/>
      <c r="D161" s="76"/>
      <c r="E161" s="76"/>
      <c r="F161" s="76"/>
      <c r="G161" s="76"/>
      <c r="H161" s="76"/>
      <c r="I161" s="216"/>
      <c r="J161" s="76"/>
      <c r="K161" s="76"/>
      <c r="L161" s="76"/>
      <c r="M161" s="76"/>
      <c r="N161" s="76"/>
      <c r="O161" s="76"/>
      <c r="P161" s="76"/>
      <c r="Q161" s="215"/>
      <c r="R161" s="151"/>
      <c r="S161" s="151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</row>
    <row r="162" spans="2:152" ht="12.75" customHeight="1">
      <c r="B162" s="76"/>
      <c r="C162" s="76"/>
      <c r="D162" s="76"/>
      <c r="E162" s="76"/>
      <c r="F162" s="76"/>
      <c r="G162" s="76"/>
      <c r="H162" s="76"/>
      <c r="I162" s="216"/>
      <c r="J162" s="76"/>
      <c r="K162" s="76"/>
      <c r="L162" s="76"/>
      <c r="M162" s="76"/>
      <c r="N162" s="76"/>
      <c r="O162" s="76"/>
      <c r="P162" s="76"/>
      <c r="Q162" s="215"/>
      <c r="R162" s="151"/>
      <c r="S162" s="151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</row>
    <row r="163" spans="2:152" ht="12.75" customHeight="1">
      <c r="B163" s="76"/>
      <c r="C163" s="76"/>
      <c r="D163" s="76"/>
      <c r="E163" s="76"/>
      <c r="F163" s="76"/>
      <c r="G163" s="76"/>
      <c r="H163" s="76"/>
      <c r="I163" s="216"/>
      <c r="J163" s="76"/>
      <c r="K163" s="76"/>
      <c r="L163" s="76"/>
      <c r="M163" s="76"/>
      <c r="N163" s="76"/>
      <c r="O163" s="76"/>
      <c r="P163" s="76"/>
      <c r="Q163" s="215"/>
      <c r="R163" s="151"/>
      <c r="S163" s="151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</row>
    <row r="164" spans="2:152" ht="12.75" customHeight="1">
      <c r="B164" s="76"/>
      <c r="C164" s="76"/>
      <c r="D164" s="76"/>
      <c r="E164" s="76"/>
      <c r="F164" s="76"/>
      <c r="G164" s="76"/>
      <c r="H164" s="76"/>
      <c r="I164" s="216"/>
      <c r="J164" s="76"/>
      <c r="K164" s="76"/>
      <c r="L164" s="76"/>
      <c r="M164" s="76"/>
      <c r="N164" s="76"/>
      <c r="O164" s="76"/>
      <c r="P164" s="76"/>
      <c r="Q164" s="215"/>
      <c r="R164" s="151"/>
      <c r="S164" s="151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</row>
    <row r="165" spans="2:152" ht="12.75" customHeight="1">
      <c r="B165" s="76"/>
      <c r="C165" s="76"/>
      <c r="D165" s="76"/>
      <c r="E165" s="76"/>
      <c r="F165" s="76"/>
      <c r="G165" s="76"/>
      <c r="H165" s="76"/>
      <c r="I165" s="216"/>
      <c r="J165" s="76"/>
      <c r="K165" s="76"/>
      <c r="L165" s="76"/>
      <c r="M165" s="76"/>
      <c r="N165" s="76"/>
      <c r="O165" s="76"/>
      <c r="P165" s="76"/>
      <c r="Q165" s="215"/>
      <c r="R165" s="151"/>
      <c r="S165" s="151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</row>
    <row r="166" spans="2:152" ht="12.75" customHeight="1">
      <c r="B166" s="76"/>
      <c r="C166" s="76"/>
      <c r="D166" s="76"/>
      <c r="E166" s="76"/>
      <c r="F166" s="76"/>
      <c r="G166" s="76"/>
      <c r="H166" s="76"/>
      <c r="I166" s="216"/>
      <c r="J166" s="76"/>
      <c r="K166" s="76"/>
      <c r="L166" s="76"/>
      <c r="M166" s="76"/>
      <c r="N166" s="76"/>
      <c r="O166" s="76"/>
      <c r="P166" s="76"/>
      <c r="Q166" s="215"/>
      <c r="R166" s="151"/>
      <c r="S166" s="151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</row>
    <row r="167" spans="2:152" ht="12.75" customHeight="1">
      <c r="B167" s="76"/>
      <c r="C167" s="76"/>
      <c r="D167" s="76"/>
      <c r="E167" s="76"/>
      <c r="F167" s="76"/>
      <c r="G167" s="76"/>
      <c r="H167" s="76"/>
      <c r="I167" s="216"/>
      <c r="J167" s="76"/>
      <c r="K167" s="76"/>
      <c r="L167" s="76"/>
      <c r="M167" s="76"/>
      <c r="N167" s="76"/>
      <c r="O167" s="76"/>
      <c r="P167" s="76"/>
      <c r="Q167" s="215"/>
      <c r="R167" s="151"/>
      <c r="S167" s="151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</row>
    <row r="168" spans="2:152" ht="12.75" customHeight="1">
      <c r="B168" s="76"/>
      <c r="C168" s="76"/>
      <c r="D168" s="76"/>
      <c r="E168" s="76"/>
      <c r="F168" s="76"/>
      <c r="G168" s="76"/>
      <c r="H168" s="76"/>
      <c r="I168" s="216"/>
      <c r="J168" s="76"/>
      <c r="K168" s="76"/>
      <c r="L168" s="76"/>
      <c r="M168" s="76"/>
      <c r="N168" s="76"/>
      <c r="O168" s="76"/>
      <c r="P168" s="76"/>
      <c r="Q168" s="215"/>
      <c r="R168" s="151"/>
      <c r="S168" s="151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</row>
    <row r="169" spans="2:152" ht="12.75" customHeight="1">
      <c r="B169" s="76"/>
      <c r="C169" s="76"/>
      <c r="D169" s="76"/>
      <c r="E169" s="76"/>
      <c r="F169" s="76"/>
      <c r="G169" s="76"/>
      <c r="H169" s="76"/>
      <c r="I169" s="216"/>
      <c r="J169" s="76"/>
      <c r="K169" s="76"/>
      <c r="L169" s="76"/>
      <c r="M169" s="76"/>
      <c r="N169" s="76"/>
      <c r="O169" s="76"/>
      <c r="P169" s="76"/>
      <c r="Q169" s="215"/>
      <c r="R169" s="151"/>
      <c r="S169" s="151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</row>
    <row r="170" spans="2:152" ht="12.75" customHeight="1">
      <c r="B170" s="76"/>
      <c r="C170" s="76"/>
      <c r="D170" s="76"/>
      <c r="E170" s="76"/>
      <c r="F170" s="76"/>
      <c r="G170" s="76"/>
      <c r="H170" s="76"/>
      <c r="I170" s="216"/>
      <c r="J170" s="76"/>
      <c r="K170" s="76"/>
      <c r="L170" s="76"/>
      <c r="M170" s="76"/>
      <c r="N170" s="76"/>
      <c r="O170" s="76"/>
      <c r="P170" s="76"/>
      <c r="Q170" s="215"/>
      <c r="R170" s="151"/>
      <c r="S170" s="151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</row>
    <row r="171" spans="2:152" ht="12.75" customHeight="1">
      <c r="B171" s="76"/>
      <c r="C171" s="76"/>
      <c r="D171" s="76"/>
      <c r="E171" s="76"/>
      <c r="F171" s="76"/>
      <c r="G171" s="76"/>
      <c r="H171" s="76"/>
      <c r="I171" s="216"/>
      <c r="J171" s="76"/>
      <c r="K171" s="76"/>
      <c r="L171" s="76"/>
      <c r="M171" s="76"/>
      <c r="N171" s="76"/>
      <c r="O171" s="76"/>
      <c r="P171" s="76"/>
      <c r="Q171" s="215"/>
      <c r="R171" s="151"/>
      <c r="S171" s="151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</row>
    <row r="172" spans="2:152" ht="12.75" customHeight="1">
      <c r="B172" s="76"/>
      <c r="C172" s="76"/>
      <c r="D172" s="76"/>
      <c r="E172" s="76"/>
      <c r="F172" s="76"/>
      <c r="G172" s="76"/>
      <c r="H172" s="76"/>
      <c r="I172" s="216"/>
      <c r="J172" s="76"/>
      <c r="K172" s="76"/>
      <c r="L172" s="76"/>
      <c r="M172" s="76"/>
      <c r="N172" s="76"/>
      <c r="O172" s="76"/>
      <c r="P172" s="76"/>
      <c r="Q172" s="213"/>
      <c r="R172" s="214"/>
      <c r="S172" s="214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</row>
    <row r="173" spans="2:152" ht="12.75" customHeight="1">
      <c r="B173" s="76"/>
      <c r="C173" s="76"/>
      <c r="D173" s="76"/>
      <c r="E173" s="76"/>
      <c r="F173" s="76"/>
      <c r="G173" s="76"/>
      <c r="H173" s="76"/>
      <c r="I173" s="216"/>
      <c r="J173" s="76"/>
      <c r="K173" s="76"/>
      <c r="L173" s="76"/>
      <c r="M173" s="76"/>
      <c r="N173" s="76"/>
      <c r="O173" s="76"/>
      <c r="P173" s="76"/>
      <c r="Q173" s="215"/>
      <c r="R173" s="151"/>
      <c r="S173" s="151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</row>
    <row r="174" spans="2:152" ht="12.75" customHeight="1">
      <c r="B174" s="76"/>
      <c r="C174" s="76"/>
      <c r="D174" s="76"/>
      <c r="E174" s="76"/>
      <c r="F174" s="76"/>
      <c r="G174" s="76"/>
      <c r="H174" s="76"/>
      <c r="I174" s="216"/>
      <c r="J174" s="76"/>
      <c r="K174" s="76"/>
      <c r="L174" s="76"/>
      <c r="M174" s="76"/>
      <c r="N174" s="76"/>
      <c r="O174" s="76"/>
      <c r="P174" s="76"/>
      <c r="Q174" s="215"/>
      <c r="R174" s="151"/>
      <c r="S174" s="151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</row>
    <row r="175" spans="2:152" ht="12.75" customHeight="1">
      <c r="B175" s="76"/>
      <c r="C175" s="76"/>
      <c r="D175" s="76"/>
      <c r="E175" s="76"/>
      <c r="F175" s="76"/>
      <c r="G175" s="76"/>
      <c r="H175" s="76"/>
      <c r="I175" s="216"/>
      <c r="J175" s="76"/>
      <c r="K175" s="76"/>
      <c r="L175" s="76"/>
      <c r="M175" s="76"/>
      <c r="N175" s="76"/>
      <c r="O175" s="76"/>
      <c r="P175" s="76"/>
      <c r="Q175" s="215"/>
      <c r="R175" s="151"/>
      <c r="S175" s="151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</row>
    <row r="176" spans="2:152" ht="12.75" customHeight="1">
      <c r="B176" s="76"/>
      <c r="C176" s="76"/>
      <c r="D176" s="76"/>
      <c r="E176" s="76"/>
      <c r="F176" s="76"/>
      <c r="G176" s="76"/>
      <c r="H176" s="76"/>
      <c r="I176" s="216"/>
      <c r="J176" s="76"/>
      <c r="K176" s="76"/>
      <c r="L176" s="76"/>
      <c r="M176" s="76"/>
      <c r="N176" s="76"/>
      <c r="O176" s="76"/>
      <c r="P176" s="76"/>
      <c r="Q176" s="215"/>
      <c r="R176" s="151"/>
      <c r="S176" s="151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</row>
    <row r="177" spans="2:152" ht="12.75" customHeight="1">
      <c r="B177" s="76"/>
      <c r="C177" s="76"/>
      <c r="D177" s="76"/>
      <c r="E177" s="76"/>
      <c r="F177" s="76"/>
      <c r="G177" s="76"/>
      <c r="H177" s="76"/>
      <c r="I177" s="216"/>
      <c r="J177" s="76"/>
      <c r="K177" s="76"/>
      <c r="L177" s="76"/>
      <c r="M177" s="76"/>
      <c r="N177" s="76"/>
      <c r="O177" s="76"/>
      <c r="P177" s="76"/>
      <c r="Q177" s="215"/>
      <c r="R177" s="151"/>
      <c r="S177" s="151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</row>
    <row r="178" spans="2:152" ht="12.75" customHeight="1">
      <c r="B178" s="76"/>
      <c r="C178" s="76"/>
      <c r="D178" s="76"/>
      <c r="E178" s="76"/>
      <c r="F178" s="76"/>
      <c r="G178" s="76"/>
      <c r="H178" s="76"/>
      <c r="I178" s="216"/>
      <c r="J178" s="76"/>
      <c r="K178" s="76"/>
      <c r="L178" s="76"/>
      <c r="M178" s="76"/>
      <c r="N178" s="76"/>
      <c r="O178" s="76"/>
      <c r="P178" s="76"/>
      <c r="Q178" s="215"/>
      <c r="R178" s="151"/>
      <c r="S178" s="151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</row>
    <row r="179" spans="2:152" ht="12.75" customHeight="1">
      <c r="B179" s="76"/>
      <c r="C179" s="76"/>
      <c r="D179" s="76"/>
      <c r="E179" s="76"/>
      <c r="F179" s="76"/>
      <c r="G179" s="76"/>
      <c r="H179" s="76"/>
      <c r="I179" s="216"/>
      <c r="J179" s="76"/>
      <c r="K179" s="76"/>
      <c r="L179" s="76"/>
      <c r="M179" s="76"/>
      <c r="N179" s="76"/>
      <c r="O179" s="76"/>
      <c r="P179" s="76"/>
      <c r="Q179" s="215"/>
      <c r="R179" s="151"/>
      <c r="S179" s="151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</row>
    <row r="180" spans="2:152" ht="12.75" customHeight="1">
      <c r="B180" s="76"/>
      <c r="C180" s="76"/>
      <c r="D180" s="76"/>
      <c r="E180" s="76"/>
      <c r="F180" s="76"/>
      <c r="G180" s="76"/>
      <c r="H180" s="76"/>
      <c r="I180" s="216"/>
      <c r="J180" s="76"/>
      <c r="K180" s="76"/>
      <c r="L180" s="76"/>
      <c r="M180" s="76"/>
      <c r="N180" s="76"/>
      <c r="O180" s="76"/>
      <c r="P180" s="76"/>
      <c r="Q180" s="215"/>
      <c r="R180" s="151"/>
      <c r="S180" s="151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</row>
    <row r="181" spans="2:152" ht="12.75" customHeight="1">
      <c r="B181" s="76"/>
      <c r="C181" s="76"/>
      <c r="D181" s="76"/>
      <c r="E181" s="76"/>
      <c r="F181" s="76"/>
      <c r="G181" s="76"/>
      <c r="H181" s="76"/>
      <c r="I181" s="216"/>
      <c r="J181" s="76"/>
      <c r="K181" s="76"/>
      <c r="L181" s="76"/>
      <c r="M181" s="76"/>
      <c r="N181" s="76"/>
      <c r="O181" s="76"/>
      <c r="P181" s="76"/>
      <c r="Q181" s="215"/>
      <c r="R181" s="151"/>
      <c r="S181" s="151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</row>
    <row r="182" spans="2:152" ht="12.75" customHeight="1">
      <c r="B182" s="76"/>
      <c r="C182" s="76"/>
      <c r="D182" s="76"/>
      <c r="E182" s="76"/>
      <c r="F182" s="76"/>
      <c r="G182" s="76"/>
      <c r="H182" s="76"/>
      <c r="I182" s="216"/>
      <c r="J182" s="76"/>
      <c r="K182" s="76"/>
      <c r="L182" s="76"/>
      <c r="M182" s="76"/>
      <c r="N182" s="76"/>
      <c r="O182" s="76"/>
      <c r="P182" s="76"/>
      <c r="Q182" s="215"/>
      <c r="R182" s="151"/>
      <c r="S182" s="151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</row>
    <row r="183" spans="2:152" ht="12.75" customHeight="1">
      <c r="B183" s="76"/>
      <c r="C183" s="76"/>
      <c r="D183" s="76"/>
      <c r="E183" s="76"/>
      <c r="F183" s="76"/>
      <c r="G183" s="76"/>
      <c r="H183" s="76"/>
      <c r="I183" s="216"/>
      <c r="J183" s="76"/>
      <c r="K183" s="76"/>
      <c r="L183" s="76"/>
      <c r="M183" s="76"/>
      <c r="N183" s="76"/>
      <c r="O183" s="76"/>
      <c r="P183" s="76"/>
      <c r="Q183" s="215"/>
      <c r="R183" s="151"/>
      <c r="S183" s="151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</row>
    <row r="184" spans="2:152" ht="12.75" customHeight="1">
      <c r="B184" s="76"/>
      <c r="C184" s="76"/>
      <c r="D184" s="76"/>
      <c r="E184" s="76"/>
      <c r="F184" s="76"/>
      <c r="G184" s="76"/>
      <c r="H184" s="76"/>
      <c r="I184" s="216"/>
      <c r="J184" s="76"/>
      <c r="K184" s="76"/>
      <c r="L184" s="76"/>
      <c r="M184" s="76"/>
      <c r="N184" s="76"/>
      <c r="O184" s="76"/>
      <c r="P184" s="76"/>
      <c r="Q184" s="213"/>
      <c r="R184" s="214"/>
      <c r="S184" s="214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</row>
    <row r="185" spans="2:152" ht="12.75" customHeight="1">
      <c r="B185" s="76"/>
      <c r="C185" s="76"/>
      <c r="D185" s="76"/>
      <c r="E185" s="76"/>
      <c r="F185" s="76"/>
      <c r="G185" s="76"/>
      <c r="H185" s="76"/>
      <c r="I185" s="216"/>
      <c r="J185" s="76"/>
      <c r="K185" s="76"/>
      <c r="L185" s="76"/>
      <c r="M185" s="76"/>
      <c r="N185" s="76"/>
      <c r="O185" s="76"/>
      <c r="P185" s="76"/>
      <c r="Q185" s="215"/>
      <c r="R185" s="151"/>
      <c r="S185" s="151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</row>
    <row r="186" spans="2:152" ht="12.75" customHeight="1">
      <c r="B186" s="76"/>
      <c r="C186" s="76"/>
      <c r="D186" s="76"/>
      <c r="E186" s="76"/>
      <c r="F186" s="76"/>
      <c r="G186" s="76"/>
      <c r="H186" s="76"/>
      <c r="I186" s="216"/>
      <c r="J186" s="76"/>
      <c r="K186" s="76"/>
      <c r="L186" s="76"/>
      <c r="M186" s="76"/>
      <c r="N186" s="76"/>
      <c r="O186" s="76"/>
      <c r="P186" s="76"/>
      <c r="Q186" s="215"/>
      <c r="R186" s="151"/>
      <c r="S186" s="151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</row>
    <row r="187" spans="2:152" ht="12.75" customHeight="1">
      <c r="B187" s="76"/>
      <c r="C187" s="76"/>
      <c r="D187" s="76"/>
      <c r="E187" s="76"/>
      <c r="F187" s="76"/>
      <c r="G187" s="76"/>
      <c r="H187" s="76"/>
      <c r="I187" s="216"/>
      <c r="J187" s="76"/>
      <c r="K187" s="76"/>
      <c r="L187" s="76"/>
      <c r="M187" s="76"/>
      <c r="N187" s="76"/>
      <c r="O187" s="76"/>
      <c r="P187" s="76"/>
      <c r="Q187" s="215"/>
      <c r="R187" s="151"/>
      <c r="S187" s="151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</row>
    <row r="188" spans="2:152" ht="12.75" customHeight="1">
      <c r="B188" s="76"/>
      <c r="C188" s="76"/>
      <c r="D188" s="76"/>
      <c r="E188" s="76"/>
      <c r="F188" s="76"/>
      <c r="G188" s="76"/>
      <c r="H188" s="76"/>
      <c r="I188" s="216"/>
      <c r="J188" s="76"/>
      <c r="K188" s="76"/>
      <c r="L188" s="76"/>
      <c r="M188" s="76"/>
      <c r="N188" s="76"/>
      <c r="O188" s="76"/>
      <c r="P188" s="76"/>
      <c r="Q188" s="215"/>
      <c r="R188" s="151"/>
      <c r="S188" s="151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</row>
    <row r="189" spans="2:152" ht="12.75" customHeight="1">
      <c r="B189" s="76"/>
      <c r="C189" s="76"/>
      <c r="D189" s="76"/>
      <c r="E189" s="76"/>
      <c r="F189" s="76"/>
      <c r="G189" s="76"/>
      <c r="H189" s="76"/>
      <c r="I189" s="216"/>
      <c r="J189" s="76"/>
      <c r="K189" s="76"/>
      <c r="L189" s="76"/>
      <c r="M189" s="76"/>
      <c r="N189" s="76"/>
      <c r="O189" s="76"/>
      <c r="P189" s="76"/>
      <c r="Q189" s="215"/>
      <c r="R189" s="151"/>
      <c r="S189" s="151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</row>
    <row r="190" spans="2:152" ht="12.75" customHeight="1">
      <c r="B190" s="76"/>
      <c r="C190" s="76"/>
      <c r="D190" s="76"/>
      <c r="E190" s="76"/>
      <c r="F190" s="76"/>
      <c r="G190" s="76"/>
      <c r="H190" s="76"/>
      <c r="I190" s="216"/>
      <c r="J190" s="76"/>
      <c r="K190" s="76"/>
      <c r="L190" s="76"/>
      <c r="M190" s="76"/>
      <c r="N190" s="76"/>
      <c r="O190" s="76"/>
      <c r="P190" s="76"/>
      <c r="Q190" s="215"/>
      <c r="R190" s="151"/>
      <c r="S190" s="151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</row>
    <row r="191" spans="2:152" ht="12.75" customHeight="1">
      <c r="B191" s="76"/>
      <c r="C191" s="76"/>
      <c r="D191" s="76"/>
      <c r="E191" s="76"/>
      <c r="F191" s="76"/>
      <c r="G191" s="76"/>
      <c r="H191" s="76"/>
      <c r="I191" s="216"/>
      <c r="J191" s="76"/>
      <c r="K191" s="76"/>
      <c r="L191" s="76"/>
      <c r="M191" s="76"/>
      <c r="N191" s="76"/>
      <c r="O191" s="76"/>
      <c r="P191" s="76"/>
      <c r="Q191" s="215"/>
      <c r="R191" s="151"/>
      <c r="S191" s="151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</row>
    <row r="192" spans="2:152" ht="12.75" customHeight="1">
      <c r="B192" s="76"/>
      <c r="C192" s="76"/>
      <c r="D192" s="76"/>
      <c r="E192" s="76"/>
      <c r="F192" s="76"/>
      <c r="G192" s="76"/>
      <c r="H192" s="76"/>
      <c r="I192" s="216"/>
      <c r="J192" s="76"/>
      <c r="K192" s="76"/>
      <c r="L192" s="76"/>
      <c r="M192" s="76"/>
      <c r="N192" s="76"/>
      <c r="O192" s="76"/>
      <c r="P192" s="76"/>
      <c r="Q192" s="215"/>
      <c r="R192" s="151"/>
      <c r="S192" s="151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</row>
    <row r="193" spans="2:152" ht="12.75" customHeight="1">
      <c r="B193" s="76"/>
      <c r="C193" s="76"/>
      <c r="D193" s="76"/>
      <c r="E193" s="76"/>
      <c r="F193" s="76"/>
      <c r="G193" s="76"/>
      <c r="H193" s="76"/>
      <c r="I193" s="216"/>
      <c r="J193" s="76"/>
      <c r="K193" s="76"/>
      <c r="L193" s="76"/>
      <c r="M193" s="76"/>
      <c r="N193" s="76"/>
      <c r="O193" s="76"/>
      <c r="P193" s="76"/>
      <c r="Q193" s="215"/>
      <c r="R193" s="151"/>
      <c r="S193" s="151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</row>
    <row r="194" spans="2:152" ht="12.75" customHeight="1">
      <c r="B194" s="76"/>
      <c r="C194" s="76"/>
      <c r="D194" s="76"/>
      <c r="E194" s="76"/>
      <c r="F194" s="76"/>
      <c r="G194" s="76"/>
      <c r="H194" s="76"/>
      <c r="I194" s="216"/>
      <c r="J194" s="76"/>
      <c r="K194" s="76"/>
      <c r="L194" s="76"/>
      <c r="M194" s="76"/>
      <c r="N194" s="76"/>
      <c r="O194" s="76"/>
      <c r="P194" s="76"/>
      <c r="Q194" s="215"/>
      <c r="R194" s="151"/>
      <c r="S194" s="151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</row>
    <row r="195" spans="2:152" ht="12.75" customHeight="1">
      <c r="B195" s="76"/>
      <c r="C195" s="76"/>
      <c r="D195" s="76"/>
      <c r="E195" s="76"/>
      <c r="F195" s="76"/>
      <c r="G195" s="76"/>
      <c r="H195" s="76"/>
      <c r="I195" s="216"/>
      <c r="J195" s="76"/>
      <c r="K195" s="76"/>
      <c r="L195" s="76"/>
      <c r="M195" s="76"/>
      <c r="N195" s="76"/>
      <c r="O195" s="76"/>
      <c r="P195" s="76"/>
      <c r="Q195" s="215"/>
      <c r="R195" s="151"/>
      <c r="S195" s="151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</row>
    <row r="196" spans="2:152" ht="12.75" customHeight="1">
      <c r="B196" s="76"/>
      <c r="C196" s="76"/>
      <c r="D196" s="76"/>
      <c r="E196" s="76"/>
      <c r="F196" s="76"/>
      <c r="G196" s="76"/>
      <c r="H196" s="76"/>
      <c r="I196" s="216"/>
      <c r="J196" s="76"/>
      <c r="K196" s="76"/>
      <c r="L196" s="76"/>
      <c r="M196" s="76"/>
      <c r="N196" s="76"/>
      <c r="O196" s="76"/>
      <c r="P196" s="76"/>
      <c r="Q196" s="213"/>
      <c r="R196" s="214"/>
      <c r="S196" s="214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</row>
    <row r="197" spans="2:152" ht="12.75" customHeight="1">
      <c r="B197" s="76"/>
      <c r="C197" s="76"/>
      <c r="D197" s="76"/>
      <c r="E197" s="76"/>
      <c r="F197" s="76"/>
      <c r="G197" s="76"/>
      <c r="H197" s="76"/>
      <c r="I197" s="216"/>
      <c r="J197" s="76"/>
      <c r="K197" s="76"/>
      <c r="L197" s="76"/>
      <c r="M197" s="76"/>
      <c r="N197" s="76"/>
      <c r="O197" s="76"/>
      <c r="P197" s="76"/>
      <c r="Q197" s="215"/>
      <c r="R197" s="151"/>
      <c r="S197" s="151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</row>
    <row r="198" spans="2:152" ht="12.75" customHeight="1">
      <c r="B198" s="76"/>
      <c r="C198" s="76"/>
      <c r="D198" s="76"/>
      <c r="E198" s="76"/>
      <c r="F198" s="76"/>
      <c r="G198" s="76"/>
      <c r="H198" s="76"/>
      <c r="I198" s="216"/>
      <c r="J198" s="76"/>
      <c r="K198" s="76"/>
      <c r="L198" s="76"/>
      <c r="M198" s="76"/>
      <c r="N198" s="76"/>
      <c r="O198" s="76"/>
      <c r="P198" s="76"/>
      <c r="Q198" s="215"/>
      <c r="R198" s="151"/>
      <c r="S198" s="151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</row>
    <row r="199" spans="2:152" ht="12.75" customHeight="1">
      <c r="B199" s="76"/>
      <c r="C199" s="76"/>
      <c r="D199" s="76"/>
      <c r="E199" s="76"/>
      <c r="F199" s="76"/>
      <c r="G199" s="76"/>
      <c r="H199" s="76"/>
      <c r="I199" s="216"/>
      <c r="J199" s="76"/>
      <c r="K199" s="76"/>
      <c r="L199" s="76"/>
      <c r="M199" s="76"/>
      <c r="N199" s="76"/>
      <c r="O199" s="76"/>
      <c r="P199" s="76"/>
      <c r="Q199" s="215"/>
      <c r="R199" s="151"/>
      <c r="S199" s="151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</row>
    <row r="200" spans="2:152" ht="12.75" customHeight="1">
      <c r="B200" s="76"/>
      <c r="C200" s="76"/>
      <c r="D200" s="76"/>
      <c r="E200" s="76"/>
      <c r="F200" s="76"/>
      <c r="G200" s="76"/>
      <c r="H200" s="76"/>
      <c r="I200" s="216"/>
      <c r="J200" s="76"/>
      <c r="K200" s="76"/>
      <c r="L200" s="76"/>
      <c r="M200" s="76"/>
      <c r="N200" s="76"/>
      <c r="O200" s="76"/>
      <c r="P200" s="76"/>
      <c r="Q200" s="215"/>
      <c r="R200" s="151"/>
      <c r="S200" s="151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</row>
    <row r="201" spans="2:152" ht="12.75" customHeight="1">
      <c r="B201" s="76"/>
      <c r="C201" s="76"/>
      <c r="D201" s="76"/>
      <c r="E201" s="76"/>
      <c r="F201" s="76"/>
      <c r="G201" s="76"/>
      <c r="H201" s="76"/>
      <c r="I201" s="216"/>
      <c r="J201" s="76"/>
      <c r="K201" s="76"/>
      <c r="L201" s="76"/>
      <c r="M201" s="76"/>
      <c r="N201" s="76"/>
      <c r="O201" s="76"/>
      <c r="P201" s="76"/>
      <c r="Q201" s="215"/>
      <c r="R201" s="151"/>
      <c r="S201" s="151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</row>
    <row r="202" spans="2:152" ht="12.75" customHeight="1">
      <c r="B202" s="76"/>
      <c r="C202" s="76"/>
      <c r="D202" s="76"/>
      <c r="E202" s="76"/>
      <c r="F202" s="76"/>
      <c r="G202" s="76"/>
      <c r="H202" s="76"/>
      <c r="I202" s="216"/>
      <c r="J202" s="76"/>
      <c r="K202" s="76"/>
      <c r="L202" s="76"/>
      <c r="M202" s="76"/>
      <c r="N202" s="76"/>
      <c r="O202" s="76"/>
      <c r="P202" s="76"/>
      <c r="Q202" s="215"/>
      <c r="R202" s="151"/>
      <c r="S202" s="151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</row>
    <row r="203" spans="2:152" ht="12.75" customHeight="1">
      <c r="B203" s="76"/>
      <c r="C203" s="76"/>
      <c r="D203" s="76"/>
      <c r="E203" s="76"/>
      <c r="F203" s="76"/>
      <c r="G203" s="76"/>
      <c r="H203" s="76"/>
      <c r="I203" s="216"/>
      <c r="J203" s="76"/>
      <c r="K203" s="76"/>
      <c r="L203" s="76"/>
      <c r="M203" s="76"/>
      <c r="N203" s="76"/>
      <c r="O203" s="76"/>
      <c r="P203" s="76"/>
      <c r="Q203" s="215"/>
      <c r="R203" s="151"/>
      <c r="S203" s="151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</row>
    <row r="204" spans="2:152" ht="12.75" customHeight="1">
      <c r="B204" s="76"/>
      <c r="C204" s="76"/>
      <c r="D204" s="76"/>
      <c r="E204" s="76"/>
      <c r="F204" s="76"/>
      <c r="G204" s="76"/>
      <c r="H204" s="76"/>
      <c r="I204" s="216"/>
      <c r="J204" s="76"/>
      <c r="K204" s="76"/>
      <c r="L204" s="76"/>
      <c r="M204" s="76"/>
      <c r="N204" s="76"/>
      <c r="O204" s="76"/>
      <c r="P204" s="76"/>
      <c r="Q204" s="215"/>
      <c r="R204" s="151"/>
      <c r="S204" s="151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</row>
    <row r="205" spans="2:152" ht="12.75" customHeight="1">
      <c r="B205" s="76"/>
      <c r="C205" s="76"/>
      <c r="D205" s="76"/>
      <c r="E205" s="76"/>
      <c r="F205" s="76"/>
      <c r="G205" s="76"/>
      <c r="H205" s="76"/>
      <c r="I205" s="216"/>
      <c r="J205" s="76"/>
      <c r="K205" s="76"/>
      <c r="L205" s="76"/>
      <c r="M205" s="76"/>
      <c r="N205" s="76"/>
      <c r="O205" s="76"/>
      <c r="P205" s="76"/>
      <c r="Q205" s="215"/>
      <c r="R205" s="151"/>
      <c r="S205" s="151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</row>
    <row r="206" spans="2:152" ht="12.75" customHeight="1">
      <c r="B206" s="76"/>
      <c r="C206" s="76"/>
      <c r="D206" s="76"/>
      <c r="E206" s="76"/>
      <c r="F206" s="76"/>
      <c r="G206" s="76"/>
      <c r="H206" s="76"/>
      <c r="I206" s="216"/>
      <c r="J206" s="76"/>
      <c r="K206" s="76"/>
      <c r="L206" s="76"/>
      <c r="M206" s="76"/>
      <c r="N206" s="76"/>
      <c r="O206" s="76"/>
      <c r="P206" s="76"/>
      <c r="Q206" s="215"/>
      <c r="R206" s="151"/>
      <c r="S206" s="151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</row>
    <row r="207" spans="2:152" ht="12.75" customHeight="1">
      <c r="B207" s="76"/>
      <c r="C207" s="76"/>
      <c r="D207" s="76"/>
      <c r="E207" s="76"/>
      <c r="F207" s="76"/>
      <c r="G207" s="76"/>
      <c r="H207" s="76"/>
      <c r="I207" s="216"/>
      <c r="J207" s="76"/>
      <c r="K207" s="76"/>
      <c r="L207" s="76"/>
      <c r="M207" s="76"/>
      <c r="N207" s="76"/>
      <c r="O207" s="76"/>
      <c r="P207" s="76"/>
      <c r="Q207" s="215"/>
      <c r="R207" s="151"/>
      <c r="S207" s="151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</row>
    <row r="208" spans="2:152" ht="12.75" customHeight="1">
      <c r="B208" s="76"/>
      <c r="C208" s="76"/>
      <c r="D208" s="76"/>
      <c r="E208" s="76"/>
      <c r="F208" s="76"/>
      <c r="G208" s="76"/>
      <c r="H208" s="76"/>
      <c r="I208" s="216"/>
      <c r="J208" s="76"/>
      <c r="K208" s="76"/>
      <c r="L208" s="76"/>
      <c r="M208" s="76"/>
      <c r="N208" s="76"/>
      <c r="O208" s="76"/>
      <c r="P208" s="76"/>
      <c r="Q208" s="213"/>
      <c r="R208" s="214"/>
      <c r="S208" s="214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</row>
    <row r="209" spans="2:152" ht="12.75" customHeight="1">
      <c r="B209" s="76"/>
      <c r="C209" s="76"/>
      <c r="D209" s="76"/>
      <c r="E209" s="76"/>
      <c r="F209" s="76"/>
      <c r="G209" s="76"/>
      <c r="H209" s="76"/>
      <c r="I209" s="216"/>
      <c r="J209" s="76"/>
      <c r="K209" s="76"/>
      <c r="L209" s="76"/>
      <c r="M209" s="76"/>
      <c r="N209" s="76"/>
      <c r="O209" s="76"/>
      <c r="P209" s="76"/>
      <c r="Q209" s="215"/>
      <c r="R209" s="151"/>
      <c r="S209" s="151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</row>
    <row r="210" spans="2:152" ht="12.75" customHeight="1">
      <c r="B210" s="76"/>
      <c r="C210" s="76"/>
      <c r="D210" s="76"/>
      <c r="E210" s="76"/>
      <c r="F210" s="76"/>
      <c r="G210" s="76"/>
      <c r="H210" s="76"/>
      <c r="I210" s="216"/>
      <c r="J210" s="76"/>
      <c r="K210" s="76"/>
      <c r="L210" s="76"/>
      <c r="M210" s="76"/>
      <c r="N210" s="76"/>
      <c r="O210" s="76"/>
      <c r="P210" s="76"/>
      <c r="Q210" s="215"/>
      <c r="R210" s="151"/>
      <c r="S210" s="151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</row>
    <row r="211" spans="2:152" ht="12.75" customHeight="1">
      <c r="B211" s="76"/>
      <c r="C211" s="76"/>
      <c r="D211" s="76"/>
      <c r="E211" s="76"/>
      <c r="F211" s="76"/>
      <c r="G211" s="76"/>
      <c r="H211" s="76"/>
      <c r="I211" s="216"/>
      <c r="J211" s="76"/>
      <c r="K211" s="76"/>
      <c r="L211" s="76"/>
      <c r="M211" s="76"/>
      <c r="N211" s="76"/>
      <c r="O211" s="76"/>
      <c r="P211" s="76"/>
      <c r="Q211" s="215"/>
      <c r="R211" s="151"/>
      <c r="S211" s="151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</row>
    <row r="212" spans="2:152" ht="12.75" customHeight="1">
      <c r="B212" s="76"/>
      <c r="C212" s="76"/>
      <c r="D212" s="76"/>
      <c r="E212" s="76"/>
      <c r="F212" s="76"/>
      <c r="G212" s="76"/>
      <c r="H212" s="76"/>
      <c r="I212" s="216"/>
      <c r="J212" s="76"/>
      <c r="K212" s="76"/>
      <c r="L212" s="76"/>
      <c r="M212" s="76"/>
      <c r="N212" s="76"/>
      <c r="O212" s="76"/>
      <c r="P212" s="76"/>
      <c r="Q212" s="215"/>
      <c r="R212" s="151"/>
      <c r="S212" s="151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</row>
    <row r="213" spans="2:152" ht="12.75" customHeight="1">
      <c r="B213" s="76"/>
      <c r="C213" s="76"/>
      <c r="D213" s="76"/>
      <c r="E213" s="76"/>
      <c r="F213" s="76"/>
      <c r="G213" s="76"/>
      <c r="H213" s="76"/>
      <c r="I213" s="216"/>
      <c r="J213" s="76"/>
      <c r="K213" s="76"/>
      <c r="L213" s="76"/>
      <c r="M213" s="76"/>
      <c r="N213" s="76"/>
      <c r="O213" s="76"/>
      <c r="P213" s="76"/>
      <c r="Q213" s="215"/>
      <c r="R213" s="151"/>
      <c r="S213" s="151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</row>
    <row r="214" spans="2:152" ht="12.75" customHeight="1">
      <c r="B214" s="76"/>
      <c r="C214" s="76"/>
      <c r="D214" s="76"/>
      <c r="E214" s="76"/>
      <c r="F214" s="76"/>
      <c r="G214" s="76"/>
      <c r="H214" s="76"/>
      <c r="I214" s="216"/>
      <c r="J214" s="76"/>
      <c r="K214" s="76"/>
      <c r="L214" s="76"/>
      <c r="M214" s="76"/>
      <c r="N214" s="76"/>
      <c r="O214" s="76"/>
      <c r="P214" s="76"/>
      <c r="Q214" s="215"/>
      <c r="R214" s="151"/>
      <c r="S214" s="151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</row>
    <row r="215" spans="2:152" ht="12.75" customHeight="1">
      <c r="B215" s="76"/>
      <c r="C215" s="76"/>
      <c r="D215" s="76"/>
      <c r="E215" s="76"/>
      <c r="F215" s="76"/>
      <c r="G215" s="76"/>
      <c r="H215" s="76"/>
      <c r="I215" s="216"/>
      <c r="J215" s="76"/>
      <c r="K215" s="76"/>
      <c r="L215" s="76"/>
      <c r="M215" s="76"/>
      <c r="N215" s="76"/>
      <c r="O215" s="76"/>
      <c r="P215" s="76"/>
      <c r="Q215" s="215"/>
      <c r="R215" s="151"/>
      <c r="S215" s="151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</row>
    <row r="216" spans="2:152" ht="12.75" customHeight="1">
      <c r="B216" s="76"/>
      <c r="C216" s="76"/>
      <c r="D216" s="76"/>
      <c r="E216" s="76"/>
      <c r="F216" s="76"/>
      <c r="G216" s="76"/>
      <c r="H216" s="76"/>
      <c r="I216" s="216"/>
      <c r="J216" s="76"/>
      <c r="K216" s="76"/>
      <c r="L216" s="76"/>
      <c r="M216" s="76"/>
      <c r="N216" s="76"/>
      <c r="O216" s="76"/>
      <c r="P216" s="76"/>
      <c r="Q216" s="215"/>
      <c r="R216" s="151"/>
      <c r="S216" s="151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</row>
    <row r="217" spans="2:152" ht="12.75" customHeight="1">
      <c r="B217" s="76"/>
      <c r="C217" s="76"/>
      <c r="D217" s="76"/>
      <c r="E217" s="76"/>
      <c r="F217" s="76"/>
      <c r="G217" s="76"/>
      <c r="H217" s="76"/>
      <c r="I217" s="216"/>
      <c r="J217" s="76"/>
      <c r="K217" s="76"/>
      <c r="L217" s="76"/>
      <c r="M217" s="76"/>
      <c r="N217" s="76"/>
      <c r="O217" s="76"/>
      <c r="P217" s="76"/>
      <c r="Q217" s="215"/>
      <c r="R217" s="151"/>
      <c r="S217" s="151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</row>
    <row r="218" spans="2:152" ht="12.75" customHeight="1">
      <c r="B218" s="76"/>
      <c r="C218" s="76"/>
      <c r="D218" s="76"/>
      <c r="E218" s="76"/>
      <c r="F218" s="76"/>
      <c r="G218" s="76"/>
      <c r="H218" s="76"/>
      <c r="I218" s="216"/>
      <c r="J218" s="76"/>
      <c r="K218" s="76"/>
      <c r="L218" s="76"/>
      <c r="M218" s="76"/>
      <c r="N218" s="76"/>
      <c r="O218" s="76"/>
      <c r="P218" s="76"/>
      <c r="Q218" s="215"/>
      <c r="R218" s="151"/>
      <c r="S218" s="151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</row>
    <row r="219" spans="2:152" ht="12.75" customHeight="1">
      <c r="B219" s="76"/>
      <c r="C219" s="76"/>
      <c r="D219" s="76"/>
      <c r="E219" s="76"/>
      <c r="F219" s="76"/>
      <c r="G219" s="76"/>
      <c r="H219" s="76"/>
      <c r="I219" s="216"/>
      <c r="J219" s="76"/>
      <c r="K219" s="76"/>
      <c r="L219" s="76"/>
      <c r="M219" s="76"/>
      <c r="N219" s="76"/>
      <c r="O219" s="76"/>
      <c r="P219" s="76"/>
      <c r="Q219" s="215"/>
      <c r="R219" s="151"/>
      <c r="S219" s="151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</row>
    <row r="220" spans="2:152" ht="12.75" customHeight="1">
      <c r="B220" s="76"/>
      <c r="C220" s="76"/>
      <c r="D220" s="76"/>
      <c r="E220" s="76"/>
      <c r="F220" s="76"/>
      <c r="G220" s="76"/>
      <c r="H220" s="76"/>
      <c r="I220" s="216"/>
      <c r="J220" s="76"/>
      <c r="K220" s="76"/>
      <c r="L220" s="76"/>
      <c r="M220" s="76"/>
      <c r="N220" s="76"/>
      <c r="O220" s="76"/>
      <c r="P220" s="76"/>
      <c r="Q220" s="213"/>
      <c r="R220" s="214"/>
      <c r="S220" s="214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</row>
    <row r="221" spans="2:152" ht="12.75" customHeight="1">
      <c r="B221" s="76"/>
      <c r="C221" s="76"/>
      <c r="D221" s="76"/>
      <c r="E221" s="76"/>
      <c r="F221" s="76"/>
      <c r="G221" s="76"/>
      <c r="H221" s="76"/>
      <c r="I221" s="216"/>
      <c r="J221" s="76"/>
      <c r="K221" s="76"/>
      <c r="L221" s="76"/>
      <c r="M221" s="76"/>
      <c r="N221" s="76"/>
      <c r="O221" s="76"/>
      <c r="P221" s="76"/>
      <c r="Q221" s="215"/>
      <c r="R221" s="151"/>
      <c r="S221" s="151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</row>
    <row r="222" spans="2:152" ht="12.75" customHeight="1">
      <c r="B222" s="76"/>
      <c r="C222" s="76"/>
      <c r="D222" s="76"/>
      <c r="E222" s="76"/>
      <c r="F222" s="76"/>
      <c r="G222" s="76"/>
      <c r="H222" s="76"/>
      <c r="I222" s="216"/>
      <c r="J222" s="76"/>
      <c r="K222" s="76"/>
      <c r="L222" s="76"/>
      <c r="M222" s="76"/>
      <c r="N222" s="76"/>
      <c r="O222" s="76"/>
      <c r="P222" s="76"/>
      <c r="Q222" s="215"/>
      <c r="R222" s="151"/>
      <c r="S222" s="151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</row>
    <row r="223" spans="2:152" ht="12.75" customHeight="1">
      <c r="B223" s="76"/>
      <c r="C223" s="76"/>
      <c r="D223" s="76"/>
      <c r="E223" s="76"/>
      <c r="F223" s="76"/>
      <c r="G223" s="76"/>
      <c r="H223" s="76"/>
      <c r="I223" s="216"/>
      <c r="J223" s="76"/>
      <c r="K223" s="76"/>
      <c r="L223" s="76"/>
      <c r="M223" s="76"/>
      <c r="N223" s="76"/>
      <c r="O223" s="76"/>
      <c r="P223" s="76"/>
      <c r="Q223" s="215"/>
      <c r="R223" s="151"/>
      <c r="S223" s="151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</row>
    <row r="224" spans="2:152" ht="12.75" customHeight="1">
      <c r="B224" s="76"/>
      <c r="C224" s="76"/>
      <c r="D224" s="76"/>
      <c r="E224" s="76"/>
      <c r="F224" s="76"/>
      <c r="G224" s="76"/>
      <c r="H224" s="76"/>
      <c r="I224" s="216"/>
      <c r="J224" s="76"/>
      <c r="K224" s="76"/>
      <c r="L224" s="76"/>
      <c r="M224" s="76"/>
      <c r="N224" s="76"/>
      <c r="O224" s="76"/>
      <c r="P224" s="76"/>
      <c r="Q224" s="215"/>
      <c r="R224" s="151"/>
      <c r="S224" s="151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</row>
    <row r="225" spans="2:152" ht="12.75" customHeight="1">
      <c r="B225" s="76"/>
      <c r="C225" s="76"/>
      <c r="D225" s="76"/>
      <c r="E225" s="76"/>
      <c r="F225" s="76"/>
      <c r="G225" s="76"/>
      <c r="H225" s="76"/>
      <c r="I225" s="216"/>
      <c r="J225" s="76"/>
      <c r="K225" s="76"/>
      <c r="L225" s="76"/>
      <c r="M225" s="76"/>
      <c r="N225" s="76"/>
      <c r="O225" s="76"/>
      <c r="P225" s="76"/>
      <c r="Q225" s="215"/>
      <c r="R225" s="151"/>
      <c r="S225" s="151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</row>
    <row r="226" spans="2:152" ht="12.75" customHeight="1">
      <c r="B226" s="76"/>
      <c r="C226" s="76"/>
      <c r="D226" s="76"/>
      <c r="E226" s="76"/>
      <c r="F226" s="76"/>
      <c r="G226" s="76"/>
      <c r="H226" s="76"/>
      <c r="I226" s="216"/>
      <c r="J226" s="76"/>
      <c r="K226" s="76"/>
      <c r="L226" s="76"/>
      <c r="M226" s="76"/>
      <c r="N226" s="76"/>
      <c r="O226" s="76"/>
      <c r="P226" s="76"/>
      <c r="Q226" s="215"/>
      <c r="R226" s="151"/>
      <c r="S226" s="151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</row>
    <row r="227" spans="2:152" ht="12.75" customHeight="1">
      <c r="B227" s="76"/>
      <c r="C227" s="76"/>
      <c r="D227" s="76"/>
      <c r="E227" s="76"/>
      <c r="F227" s="76"/>
      <c r="G227" s="76"/>
      <c r="H227" s="76"/>
      <c r="I227" s="216"/>
      <c r="J227" s="76"/>
      <c r="K227" s="76"/>
      <c r="L227" s="76"/>
      <c r="M227" s="76"/>
      <c r="N227" s="76"/>
      <c r="O227" s="76"/>
      <c r="P227" s="76"/>
      <c r="Q227" s="215"/>
      <c r="R227" s="151"/>
      <c r="S227" s="151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</row>
    <row r="228" spans="2:152" ht="12.75" customHeight="1">
      <c r="B228" s="76"/>
      <c r="C228" s="76"/>
      <c r="D228" s="76"/>
      <c r="E228" s="76"/>
      <c r="F228" s="76"/>
      <c r="G228" s="76"/>
      <c r="H228" s="76"/>
      <c r="I228" s="216"/>
      <c r="J228" s="76"/>
      <c r="K228" s="76"/>
      <c r="L228" s="76"/>
      <c r="M228" s="76"/>
      <c r="N228" s="76"/>
      <c r="O228" s="76"/>
      <c r="P228" s="76"/>
      <c r="Q228" s="215"/>
      <c r="R228" s="151"/>
      <c r="S228" s="151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</row>
    <row r="229" spans="2:152" ht="12.75" customHeight="1">
      <c r="B229" s="76"/>
      <c r="C229" s="76"/>
      <c r="D229" s="76"/>
      <c r="E229" s="76"/>
      <c r="F229" s="76"/>
      <c r="G229" s="76"/>
      <c r="H229" s="76"/>
      <c r="I229" s="216"/>
      <c r="J229" s="76"/>
      <c r="K229" s="76"/>
      <c r="L229" s="76"/>
      <c r="M229" s="76"/>
      <c r="N229" s="76"/>
      <c r="O229" s="76"/>
      <c r="P229" s="76"/>
      <c r="Q229" s="215"/>
      <c r="R229" s="151"/>
      <c r="S229" s="151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</row>
    <row r="230" spans="2:152" ht="12.75" customHeight="1">
      <c r="B230" s="76"/>
      <c r="C230" s="76"/>
      <c r="D230" s="76"/>
      <c r="E230" s="76"/>
      <c r="F230" s="76"/>
      <c r="G230" s="76"/>
      <c r="H230" s="76"/>
      <c r="I230" s="216"/>
      <c r="J230" s="76"/>
      <c r="K230" s="76"/>
      <c r="L230" s="76"/>
      <c r="M230" s="76"/>
      <c r="N230" s="76"/>
      <c r="O230" s="76"/>
      <c r="P230" s="76"/>
      <c r="Q230" s="215"/>
      <c r="R230" s="151"/>
      <c r="S230" s="151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</row>
    <row r="231" spans="2:152" ht="12.75" customHeight="1">
      <c r="B231" s="76"/>
      <c r="C231" s="76"/>
      <c r="D231" s="76"/>
      <c r="E231" s="76"/>
      <c r="F231" s="76"/>
      <c r="G231" s="76"/>
      <c r="H231" s="76"/>
      <c r="I231" s="216"/>
      <c r="J231" s="76"/>
      <c r="K231" s="76"/>
      <c r="L231" s="76"/>
      <c r="M231" s="76"/>
      <c r="N231" s="76"/>
      <c r="O231" s="76"/>
      <c r="P231" s="76"/>
      <c r="Q231" s="215"/>
      <c r="R231" s="151"/>
      <c r="S231" s="151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</row>
    <row r="232" spans="2:152" ht="12.75" customHeight="1">
      <c r="B232" s="76"/>
      <c r="C232" s="76"/>
      <c r="D232" s="76"/>
      <c r="E232" s="76"/>
      <c r="F232" s="76"/>
      <c r="G232" s="76"/>
      <c r="H232" s="76"/>
      <c r="I232" s="216"/>
      <c r="J232" s="76"/>
      <c r="K232" s="76"/>
      <c r="L232" s="76"/>
      <c r="M232" s="76"/>
      <c r="N232" s="76"/>
      <c r="O232" s="76"/>
      <c r="P232" s="76"/>
      <c r="Q232" s="213"/>
      <c r="R232" s="214"/>
      <c r="S232" s="214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</row>
    <row r="233" spans="2:152" ht="12.75" customHeight="1">
      <c r="B233" s="76"/>
      <c r="C233" s="76"/>
      <c r="D233" s="76"/>
      <c r="E233" s="76"/>
      <c r="F233" s="76"/>
      <c r="G233" s="76"/>
      <c r="H233" s="76"/>
      <c r="I233" s="216"/>
      <c r="J233" s="76"/>
      <c r="K233" s="76"/>
      <c r="L233" s="76"/>
      <c r="M233" s="76"/>
      <c r="N233" s="76"/>
      <c r="O233" s="76"/>
      <c r="P233" s="76"/>
      <c r="Q233" s="215"/>
      <c r="R233" s="151"/>
      <c r="S233" s="151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</row>
    <row r="234" spans="2:152" ht="12.75" customHeight="1">
      <c r="B234" s="76"/>
      <c r="C234" s="76"/>
      <c r="D234" s="76"/>
      <c r="E234" s="76"/>
      <c r="F234" s="76"/>
      <c r="G234" s="76"/>
      <c r="H234" s="76"/>
      <c r="I234" s="216"/>
      <c r="J234" s="76"/>
      <c r="K234" s="76"/>
      <c r="L234" s="76"/>
      <c r="M234" s="76"/>
      <c r="N234" s="76"/>
      <c r="O234" s="76"/>
      <c r="P234" s="76"/>
      <c r="Q234" s="215"/>
      <c r="R234" s="151"/>
      <c r="S234" s="151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</row>
    <row r="235" spans="2:152" ht="12.75" customHeight="1">
      <c r="B235" s="76"/>
      <c r="C235" s="76"/>
      <c r="D235" s="76"/>
      <c r="E235" s="76"/>
      <c r="F235" s="76"/>
      <c r="G235" s="76"/>
      <c r="H235" s="76"/>
      <c r="I235" s="216"/>
      <c r="J235" s="76"/>
      <c r="K235" s="76"/>
      <c r="L235" s="76"/>
      <c r="M235" s="76"/>
      <c r="N235" s="76"/>
      <c r="O235" s="76"/>
      <c r="P235" s="76"/>
      <c r="Q235" s="215"/>
      <c r="R235" s="151"/>
      <c r="S235" s="151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</row>
    <row r="236" spans="2:152" ht="12.75" customHeight="1">
      <c r="B236" s="76"/>
      <c r="C236" s="76"/>
      <c r="D236" s="76"/>
      <c r="E236" s="76"/>
      <c r="F236" s="76"/>
      <c r="G236" s="76"/>
      <c r="H236" s="76"/>
      <c r="I236" s="216"/>
      <c r="J236" s="76"/>
      <c r="K236" s="76"/>
      <c r="L236" s="76"/>
      <c r="M236" s="76"/>
      <c r="N236" s="76"/>
      <c r="O236" s="76"/>
      <c r="P236" s="76"/>
      <c r="Q236" s="215"/>
      <c r="R236" s="151"/>
      <c r="S236" s="151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</row>
    <row r="237" spans="2:152" ht="12.75" customHeight="1">
      <c r="B237" s="76"/>
      <c r="C237" s="76"/>
      <c r="D237" s="76"/>
      <c r="E237" s="76"/>
      <c r="F237" s="76"/>
      <c r="G237" s="76"/>
      <c r="H237" s="76"/>
      <c r="I237" s="216"/>
      <c r="J237" s="76"/>
      <c r="K237" s="76"/>
      <c r="L237" s="76"/>
      <c r="M237" s="76"/>
      <c r="N237" s="76"/>
      <c r="O237" s="76"/>
      <c r="P237" s="76"/>
      <c r="Q237" s="215"/>
      <c r="R237" s="151"/>
      <c r="S237" s="151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</row>
    <row r="238" spans="2:152" ht="12.75" customHeight="1">
      <c r="B238" s="76"/>
      <c r="C238" s="76"/>
      <c r="D238" s="76"/>
      <c r="E238" s="76"/>
      <c r="F238" s="76"/>
      <c r="G238" s="76"/>
      <c r="H238" s="76"/>
      <c r="I238" s="216"/>
      <c r="J238" s="76"/>
      <c r="K238" s="76"/>
      <c r="L238" s="76"/>
      <c r="M238" s="76"/>
      <c r="N238" s="76"/>
      <c r="O238" s="76"/>
      <c r="P238" s="76"/>
      <c r="Q238" s="215"/>
      <c r="R238" s="151"/>
      <c r="S238" s="151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</row>
    <row r="239" spans="2:152" ht="12.75" customHeight="1">
      <c r="B239" s="76"/>
      <c r="C239" s="76"/>
      <c r="D239" s="76"/>
      <c r="E239" s="76"/>
      <c r="F239" s="76"/>
      <c r="G239" s="76"/>
      <c r="H239" s="76"/>
      <c r="I239" s="216"/>
      <c r="J239" s="76"/>
      <c r="K239" s="76"/>
      <c r="L239" s="76"/>
      <c r="M239" s="76"/>
      <c r="N239" s="76"/>
      <c r="O239" s="76"/>
      <c r="P239" s="76"/>
      <c r="Q239" s="215"/>
      <c r="R239" s="151"/>
      <c r="S239" s="151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</row>
    <row r="240" spans="2:152" ht="12.75" customHeight="1">
      <c r="B240" s="76"/>
      <c r="C240" s="76"/>
      <c r="D240" s="76"/>
      <c r="E240" s="76"/>
      <c r="F240" s="76"/>
      <c r="G240" s="76"/>
      <c r="H240" s="76"/>
      <c r="I240" s="216"/>
      <c r="J240" s="76"/>
      <c r="K240" s="76"/>
      <c r="L240" s="76"/>
      <c r="M240" s="76"/>
      <c r="N240" s="76"/>
      <c r="O240" s="76"/>
      <c r="P240" s="76"/>
      <c r="Q240" s="215"/>
      <c r="R240" s="151"/>
      <c r="S240" s="151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</row>
    <row r="241" spans="2:152" ht="12.75" customHeight="1">
      <c r="B241" s="76"/>
      <c r="C241" s="76"/>
      <c r="D241" s="76"/>
      <c r="E241" s="76"/>
      <c r="F241" s="76"/>
      <c r="G241" s="76"/>
      <c r="H241" s="76"/>
      <c r="I241" s="216"/>
      <c r="J241" s="76"/>
      <c r="K241" s="76"/>
      <c r="L241" s="76"/>
      <c r="M241" s="76"/>
      <c r="N241" s="76"/>
      <c r="O241" s="76"/>
      <c r="P241" s="76"/>
      <c r="Q241" s="215"/>
      <c r="R241" s="151"/>
      <c r="S241" s="151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</row>
    <row r="242" spans="2:152" ht="12.75" customHeight="1">
      <c r="B242" s="76"/>
      <c r="C242" s="76"/>
      <c r="D242" s="76"/>
      <c r="E242" s="76"/>
      <c r="F242" s="76"/>
      <c r="G242" s="76"/>
      <c r="H242" s="76"/>
      <c r="I242" s="216"/>
      <c r="J242" s="76"/>
      <c r="K242" s="76"/>
      <c r="L242" s="76"/>
      <c r="M242" s="76"/>
      <c r="N242" s="76"/>
      <c r="O242" s="76"/>
      <c r="P242" s="76"/>
      <c r="Q242" s="215"/>
      <c r="R242" s="151"/>
      <c r="S242" s="151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</row>
    <row r="243" spans="2:152" ht="12.75" customHeight="1">
      <c r="B243" s="76"/>
      <c r="C243" s="76"/>
      <c r="D243" s="76"/>
      <c r="E243" s="76"/>
      <c r="F243" s="76"/>
      <c r="G243" s="76"/>
      <c r="H243" s="76"/>
      <c r="I243" s="216"/>
      <c r="J243" s="76"/>
      <c r="K243" s="76"/>
      <c r="L243" s="76"/>
      <c r="M243" s="76"/>
      <c r="N243" s="76"/>
      <c r="O243" s="76"/>
      <c r="P243" s="76"/>
      <c r="Q243" s="215"/>
      <c r="R243" s="151"/>
      <c r="S243" s="151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</row>
    <row r="244" spans="2:152" ht="12.75" customHeight="1">
      <c r="B244" s="76"/>
      <c r="C244" s="76"/>
      <c r="D244" s="76"/>
      <c r="E244" s="76"/>
      <c r="F244" s="76"/>
      <c r="G244" s="76"/>
      <c r="H244" s="76"/>
      <c r="I244" s="216"/>
      <c r="J244" s="76"/>
      <c r="K244" s="76"/>
      <c r="L244" s="76"/>
      <c r="M244" s="76"/>
      <c r="N244" s="76"/>
      <c r="O244" s="76"/>
      <c r="P244" s="76"/>
      <c r="Q244" s="213"/>
      <c r="R244" s="214"/>
      <c r="S244" s="214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</row>
    <row r="245" spans="2:152" ht="12.75" customHeight="1">
      <c r="B245" s="76"/>
      <c r="C245" s="76"/>
      <c r="D245" s="76"/>
      <c r="E245" s="76"/>
      <c r="F245" s="76"/>
      <c r="G245" s="76"/>
      <c r="H245" s="76"/>
      <c r="I245" s="216"/>
      <c r="J245" s="76"/>
      <c r="K245" s="76"/>
      <c r="L245" s="76"/>
      <c r="M245" s="76"/>
      <c r="N245" s="76"/>
      <c r="O245" s="76"/>
      <c r="P245" s="76"/>
      <c r="Q245" s="215"/>
      <c r="R245" s="151"/>
      <c r="S245" s="151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</row>
    <row r="246" spans="2:152" ht="12.75" customHeight="1">
      <c r="B246" s="76"/>
      <c r="C246" s="76"/>
      <c r="D246" s="76"/>
      <c r="E246" s="76"/>
      <c r="F246" s="76"/>
      <c r="G246" s="76"/>
      <c r="H246" s="76"/>
      <c r="I246" s="216"/>
      <c r="J246" s="76"/>
      <c r="K246" s="76"/>
      <c r="L246" s="76"/>
      <c r="M246" s="76"/>
      <c r="N246" s="76"/>
      <c r="O246" s="76"/>
      <c r="P246" s="76"/>
      <c r="Q246" s="215"/>
      <c r="R246" s="151"/>
      <c r="S246" s="151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</row>
    <row r="247" spans="2:152" ht="12.75" customHeight="1">
      <c r="B247" s="76"/>
      <c r="C247" s="76"/>
      <c r="D247" s="76"/>
      <c r="E247" s="76"/>
      <c r="F247" s="76"/>
      <c r="G247" s="76"/>
      <c r="H247" s="76"/>
      <c r="I247" s="216"/>
      <c r="J247" s="76"/>
      <c r="K247" s="76"/>
      <c r="L247" s="76"/>
      <c r="M247" s="76"/>
      <c r="N247" s="76"/>
      <c r="O247" s="76"/>
      <c r="P247" s="76"/>
      <c r="Q247" s="215"/>
      <c r="R247" s="151"/>
      <c r="S247" s="151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</row>
    <row r="248" spans="2:152" ht="12.75" customHeight="1">
      <c r="B248" s="76"/>
      <c r="C248" s="76"/>
      <c r="D248" s="76"/>
      <c r="E248" s="76"/>
      <c r="F248" s="76"/>
      <c r="G248" s="76"/>
      <c r="H248" s="76"/>
      <c r="I248" s="216"/>
      <c r="J248" s="76"/>
      <c r="K248" s="76"/>
      <c r="L248" s="76"/>
      <c r="M248" s="76"/>
      <c r="N248" s="76"/>
      <c r="O248" s="76"/>
      <c r="P248" s="76"/>
      <c r="Q248" s="215"/>
      <c r="R248" s="151"/>
      <c r="S248" s="151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</row>
    <row r="249" spans="2:152" ht="12.75" customHeight="1">
      <c r="B249" s="76"/>
      <c r="C249" s="76"/>
      <c r="D249" s="76"/>
      <c r="E249" s="76"/>
      <c r="F249" s="76"/>
      <c r="G249" s="76"/>
      <c r="H249" s="76"/>
      <c r="I249" s="216"/>
      <c r="J249" s="76"/>
      <c r="K249" s="76"/>
      <c r="L249" s="76"/>
      <c r="M249" s="76"/>
      <c r="N249" s="76"/>
      <c r="O249" s="76"/>
      <c r="P249" s="76"/>
      <c r="Q249" s="215"/>
      <c r="R249" s="151"/>
      <c r="S249" s="151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</row>
    <row r="250" spans="2:152" ht="12.75" customHeight="1">
      <c r="B250" s="76"/>
      <c r="C250" s="76"/>
      <c r="D250" s="76"/>
      <c r="E250" s="76"/>
      <c r="F250" s="76"/>
      <c r="G250" s="76"/>
      <c r="H250" s="76"/>
      <c r="I250" s="216"/>
      <c r="J250" s="76"/>
      <c r="K250" s="76"/>
      <c r="L250" s="76"/>
      <c r="M250" s="76"/>
      <c r="N250" s="76"/>
      <c r="O250" s="76"/>
      <c r="P250" s="76"/>
      <c r="Q250" s="215"/>
      <c r="R250" s="151"/>
      <c r="S250" s="151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</row>
    <row r="251" spans="2:152" ht="12.75" customHeight="1">
      <c r="B251" s="76"/>
      <c r="C251" s="76"/>
      <c r="D251" s="76"/>
      <c r="E251" s="76"/>
      <c r="F251" s="76"/>
      <c r="G251" s="76"/>
      <c r="H251" s="76"/>
      <c r="I251" s="216"/>
      <c r="J251" s="76"/>
      <c r="K251" s="76"/>
      <c r="L251" s="76"/>
      <c r="M251" s="76"/>
      <c r="N251" s="76"/>
      <c r="O251" s="76"/>
      <c r="P251" s="76"/>
      <c r="Q251" s="215"/>
      <c r="R251" s="151"/>
      <c r="S251" s="151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</row>
    <row r="252" spans="2:152" ht="12.75" customHeight="1">
      <c r="B252" s="76"/>
      <c r="C252" s="76"/>
      <c r="D252" s="76"/>
      <c r="E252" s="76"/>
      <c r="F252" s="76"/>
      <c r="G252" s="76"/>
      <c r="H252" s="76"/>
      <c r="I252" s="216"/>
      <c r="J252" s="76"/>
      <c r="K252" s="76"/>
      <c r="L252" s="76"/>
      <c r="M252" s="76"/>
      <c r="N252" s="76"/>
      <c r="O252" s="76"/>
      <c r="P252" s="76"/>
      <c r="Q252" s="215"/>
      <c r="R252" s="151"/>
      <c r="S252" s="151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</row>
    <row r="253" spans="2:152" ht="12.75" customHeight="1">
      <c r="B253" s="76"/>
      <c r="C253" s="76"/>
      <c r="D253" s="76"/>
      <c r="E253" s="76"/>
      <c r="F253" s="76"/>
      <c r="G253" s="76"/>
      <c r="H253" s="76"/>
      <c r="I253" s="216"/>
      <c r="J253" s="76"/>
      <c r="K253" s="76"/>
      <c r="L253" s="76"/>
      <c r="M253" s="76"/>
      <c r="N253" s="76"/>
      <c r="O253" s="76"/>
      <c r="P253" s="76"/>
      <c r="Q253" s="215"/>
      <c r="R253" s="151"/>
      <c r="S253" s="151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</row>
    <row r="254" spans="2:152" ht="12.75" customHeight="1">
      <c r="B254" s="76"/>
      <c r="C254" s="76"/>
      <c r="D254" s="76"/>
      <c r="E254" s="76"/>
      <c r="F254" s="76"/>
      <c r="G254" s="76"/>
      <c r="H254" s="76"/>
      <c r="I254" s="216"/>
      <c r="J254" s="76"/>
      <c r="K254" s="76"/>
      <c r="L254" s="76"/>
      <c r="M254" s="76"/>
      <c r="N254" s="76"/>
      <c r="O254" s="76"/>
      <c r="P254" s="76"/>
      <c r="Q254" s="215"/>
      <c r="R254" s="151"/>
      <c r="S254" s="151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</row>
    <row r="255" spans="2:152" ht="12.75" customHeight="1">
      <c r="B255" s="76"/>
      <c r="C255" s="76"/>
      <c r="D255" s="76"/>
      <c r="E255" s="76"/>
      <c r="F255" s="76"/>
      <c r="G255" s="76"/>
      <c r="H255" s="76"/>
      <c r="I255" s="216"/>
      <c r="J255" s="76"/>
      <c r="K255" s="76"/>
      <c r="L255" s="76"/>
      <c r="M255" s="76"/>
      <c r="N255" s="76"/>
      <c r="O255" s="76"/>
      <c r="P255" s="76"/>
      <c r="Q255" s="215"/>
      <c r="R255" s="151"/>
      <c r="S255" s="151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</row>
    <row r="256" spans="2:152" ht="12.75" customHeight="1">
      <c r="B256" s="76"/>
      <c r="C256" s="76"/>
      <c r="D256" s="76"/>
      <c r="E256" s="76"/>
      <c r="F256" s="76"/>
      <c r="G256" s="76"/>
      <c r="H256" s="76"/>
      <c r="I256" s="216"/>
      <c r="J256" s="76"/>
      <c r="K256" s="76"/>
      <c r="L256" s="76"/>
      <c r="M256" s="76"/>
      <c r="N256" s="76"/>
      <c r="O256" s="76"/>
      <c r="P256" s="76"/>
      <c r="Q256" s="213"/>
      <c r="R256" s="214"/>
      <c r="S256" s="214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</row>
    <row r="257" spans="2:152" ht="12.75" customHeight="1">
      <c r="B257" s="76"/>
      <c r="C257" s="76"/>
      <c r="D257" s="76"/>
      <c r="E257" s="76"/>
      <c r="F257" s="76"/>
      <c r="G257" s="76"/>
      <c r="H257" s="76"/>
      <c r="I257" s="216"/>
      <c r="J257" s="76"/>
      <c r="K257" s="76"/>
      <c r="L257" s="76"/>
      <c r="M257" s="76"/>
      <c r="N257" s="76"/>
      <c r="O257" s="76"/>
      <c r="P257" s="76"/>
      <c r="Q257" s="215"/>
      <c r="R257" s="151"/>
      <c r="S257" s="151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</row>
    <row r="258" spans="2:152" ht="12.75" customHeight="1">
      <c r="B258" s="76"/>
      <c r="C258" s="76"/>
      <c r="D258" s="76"/>
      <c r="E258" s="76"/>
      <c r="F258" s="76"/>
      <c r="G258" s="76"/>
      <c r="H258" s="76"/>
      <c r="I258" s="216"/>
      <c r="J258" s="76"/>
      <c r="K258" s="76"/>
      <c r="L258" s="76"/>
      <c r="M258" s="76"/>
      <c r="N258" s="76"/>
      <c r="O258" s="76"/>
      <c r="P258" s="76"/>
      <c r="Q258" s="215"/>
      <c r="R258" s="151"/>
      <c r="S258" s="151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</row>
    <row r="259" spans="2:152" ht="12.75" customHeight="1">
      <c r="B259" s="76"/>
      <c r="C259" s="76"/>
      <c r="D259" s="76"/>
      <c r="E259" s="76"/>
      <c r="F259" s="76"/>
      <c r="G259" s="76"/>
      <c r="H259" s="76"/>
      <c r="I259" s="216"/>
      <c r="J259" s="76"/>
      <c r="K259" s="76"/>
      <c r="L259" s="76"/>
      <c r="M259" s="76"/>
      <c r="N259" s="76"/>
      <c r="O259" s="76"/>
      <c r="P259" s="76"/>
      <c r="Q259" s="215"/>
      <c r="R259" s="151"/>
      <c r="S259" s="151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</row>
    <row r="260" spans="2:152" ht="12.75" customHeight="1">
      <c r="B260" s="76"/>
      <c r="C260" s="76"/>
      <c r="D260" s="76"/>
      <c r="E260" s="76"/>
      <c r="F260" s="76"/>
      <c r="G260" s="76"/>
      <c r="H260" s="76"/>
      <c r="I260" s="216"/>
      <c r="J260" s="76"/>
      <c r="K260" s="76"/>
      <c r="L260" s="76"/>
      <c r="M260" s="76"/>
      <c r="N260" s="76"/>
      <c r="O260" s="76"/>
      <c r="P260" s="76"/>
      <c r="Q260" s="215"/>
      <c r="R260" s="151"/>
      <c r="S260" s="151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</row>
    <row r="261" spans="2:152" ht="12.75" customHeight="1">
      <c r="B261" s="76"/>
      <c r="C261" s="76"/>
      <c r="D261" s="76"/>
      <c r="E261" s="76"/>
      <c r="F261" s="76"/>
      <c r="G261" s="76"/>
      <c r="H261" s="76"/>
      <c r="I261" s="216"/>
      <c r="J261" s="76"/>
      <c r="K261" s="76"/>
      <c r="L261" s="76"/>
      <c r="M261" s="76"/>
      <c r="N261" s="76"/>
      <c r="O261" s="76"/>
      <c r="P261" s="76"/>
      <c r="Q261" s="215"/>
      <c r="R261" s="151"/>
      <c r="S261" s="151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</row>
    <row r="262" spans="2:152" ht="12.75" customHeight="1">
      <c r="B262" s="76"/>
      <c r="C262" s="76"/>
      <c r="D262" s="76"/>
      <c r="E262" s="76"/>
      <c r="F262" s="76"/>
      <c r="G262" s="76"/>
      <c r="H262" s="76"/>
      <c r="I262" s="216"/>
      <c r="J262" s="76"/>
      <c r="K262" s="76"/>
      <c r="L262" s="76"/>
      <c r="M262" s="76"/>
      <c r="N262" s="76"/>
      <c r="O262" s="76"/>
      <c r="P262" s="76"/>
      <c r="Q262" s="215"/>
      <c r="R262" s="151"/>
      <c r="S262" s="151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</row>
    <row r="263" spans="2:152" ht="12.75" customHeight="1">
      <c r="B263" s="76"/>
      <c r="C263" s="76"/>
      <c r="D263" s="76"/>
      <c r="E263" s="76"/>
      <c r="F263" s="76"/>
      <c r="G263" s="76"/>
      <c r="H263" s="76"/>
      <c r="I263" s="216"/>
      <c r="J263" s="76"/>
      <c r="K263" s="76"/>
      <c r="L263" s="76"/>
      <c r="M263" s="76"/>
      <c r="N263" s="76"/>
      <c r="O263" s="76"/>
      <c r="P263" s="76"/>
      <c r="Q263" s="215"/>
      <c r="R263" s="151"/>
      <c r="S263" s="151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</row>
    <row r="264" spans="2:152" ht="12.75" customHeight="1">
      <c r="B264" s="76"/>
      <c r="C264" s="76"/>
      <c r="D264" s="76"/>
      <c r="E264" s="76"/>
      <c r="F264" s="76"/>
      <c r="G264" s="76"/>
      <c r="H264" s="76"/>
      <c r="I264" s="216"/>
      <c r="J264" s="76"/>
      <c r="K264" s="76"/>
      <c r="L264" s="76"/>
      <c r="M264" s="76"/>
      <c r="N264" s="76"/>
      <c r="O264" s="76"/>
      <c r="P264" s="76"/>
      <c r="Q264" s="215"/>
      <c r="R264" s="151"/>
      <c r="S264" s="151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</row>
    <row r="265" spans="2:152" ht="12.75" customHeight="1">
      <c r="B265" s="76"/>
      <c r="C265" s="76"/>
      <c r="D265" s="76"/>
      <c r="E265" s="76"/>
      <c r="F265" s="76"/>
      <c r="G265" s="76"/>
      <c r="H265" s="76"/>
      <c r="I265" s="216"/>
      <c r="J265" s="76"/>
      <c r="K265" s="76"/>
      <c r="L265" s="76"/>
      <c r="M265" s="76"/>
      <c r="N265" s="76"/>
      <c r="O265" s="76"/>
      <c r="P265" s="76"/>
      <c r="Q265" s="215"/>
      <c r="R265" s="151"/>
      <c r="S265" s="151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</row>
    <row r="266" spans="2:152" ht="12.75" customHeight="1">
      <c r="B266" s="76"/>
      <c r="C266" s="76"/>
      <c r="D266" s="76"/>
      <c r="E266" s="76"/>
      <c r="F266" s="76"/>
      <c r="G266" s="76"/>
      <c r="H266" s="76"/>
      <c r="I266" s="216"/>
      <c r="J266" s="76"/>
      <c r="K266" s="76"/>
      <c r="L266" s="76"/>
      <c r="M266" s="76"/>
      <c r="N266" s="76"/>
      <c r="O266" s="76"/>
      <c r="P266" s="76"/>
      <c r="Q266" s="215"/>
      <c r="R266" s="151"/>
      <c r="S266" s="151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</row>
    <row r="267" spans="2:152" ht="12.75" customHeight="1">
      <c r="B267" s="76"/>
      <c r="C267" s="76"/>
      <c r="D267" s="76"/>
      <c r="E267" s="76"/>
      <c r="F267" s="76"/>
      <c r="G267" s="76"/>
      <c r="H267" s="76"/>
      <c r="I267" s="216"/>
      <c r="J267" s="76"/>
      <c r="K267" s="76"/>
      <c r="L267" s="76"/>
      <c r="M267" s="76"/>
      <c r="N267" s="76"/>
      <c r="O267" s="76"/>
      <c r="P267" s="76"/>
      <c r="Q267" s="215"/>
      <c r="R267" s="151"/>
      <c r="S267" s="151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</row>
    <row r="268" spans="2:152" ht="12.75" customHeight="1">
      <c r="B268" s="76"/>
      <c r="C268" s="76"/>
      <c r="D268" s="76"/>
      <c r="E268" s="76"/>
      <c r="F268" s="76"/>
      <c r="G268" s="76"/>
      <c r="H268" s="76"/>
      <c r="I268" s="216"/>
      <c r="J268" s="76"/>
      <c r="K268" s="76"/>
      <c r="L268" s="76"/>
      <c r="M268" s="76"/>
      <c r="N268" s="76"/>
      <c r="O268" s="76"/>
      <c r="P268" s="76"/>
      <c r="Q268" s="213"/>
      <c r="R268" s="214"/>
      <c r="S268" s="214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</row>
    <row r="269" spans="2:152" ht="12.75" customHeight="1">
      <c r="B269" s="76"/>
      <c r="C269" s="76"/>
      <c r="D269" s="76"/>
      <c r="E269" s="76"/>
      <c r="F269" s="76"/>
      <c r="G269" s="76"/>
      <c r="H269" s="76"/>
      <c r="I269" s="216"/>
      <c r="J269" s="76"/>
      <c r="K269" s="76"/>
      <c r="L269" s="76"/>
      <c r="M269" s="76"/>
      <c r="N269" s="76"/>
      <c r="O269" s="76"/>
      <c r="P269" s="76"/>
      <c r="Q269" s="215"/>
      <c r="R269" s="151"/>
      <c r="S269" s="151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</row>
    <row r="270" spans="2:152" ht="12.75" customHeight="1">
      <c r="B270" s="76"/>
      <c r="C270" s="76"/>
      <c r="D270" s="76"/>
      <c r="E270" s="76"/>
      <c r="F270" s="76"/>
      <c r="G270" s="76"/>
      <c r="H270" s="76"/>
      <c r="I270" s="216"/>
      <c r="J270" s="76"/>
      <c r="K270" s="76"/>
      <c r="L270" s="76"/>
      <c r="M270" s="76"/>
      <c r="N270" s="76"/>
      <c r="O270" s="76"/>
      <c r="P270" s="76"/>
      <c r="Q270" s="215"/>
      <c r="R270" s="151"/>
      <c r="S270" s="151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</row>
    <row r="271" spans="2:152" ht="12.75" customHeight="1">
      <c r="B271" s="76"/>
      <c r="C271" s="76"/>
      <c r="D271" s="76"/>
      <c r="E271" s="76"/>
      <c r="F271" s="76"/>
      <c r="G271" s="76"/>
      <c r="H271" s="76"/>
      <c r="I271" s="216"/>
      <c r="J271" s="76"/>
      <c r="K271" s="76"/>
      <c r="L271" s="76"/>
      <c r="M271" s="76"/>
      <c r="N271" s="76"/>
      <c r="O271" s="76"/>
      <c r="P271" s="76"/>
      <c r="Q271" s="215"/>
      <c r="R271" s="151"/>
      <c r="S271" s="151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</row>
    <row r="272" spans="2:152" ht="12.75" customHeight="1">
      <c r="B272" s="76"/>
      <c r="C272" s="76"/>
      <c r="D272" s="76"/>
      <c r="E272" s="76"/>
      <c r="F272" s="76"/>
      <c r="G272" s="76"/>
      <c r="H272" s="76"/>
      <c r="I272" s="216"/>
      <c r="J272" s="76"/>
      <c r="K272" s="76"/>
      <c r="L272" s="76"/>
      <c r="M272" s="76"/>
      <c r="N272" s="76"/>
      <c r="O272" s="76"/>
      <c r="P272" s="76"/>
      <c r="Q272" s="215"/>
      <c r="R272" s="151"/>
      <c r="S272" s="151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</row>
    <row r="273" spans="2:152" ht="12.75" customHeight="1">
      <c r="B273" s="76"/>
      <c r="C273" s="76"/>
      <c r="D273" s="76"/>
      <c r="E273" s="76"/>
      <c r="F273" s="76"/>
      <c r="G273" s="76"/>
      <c r="H273" s="76"/>
      <c r="I273" s="216"/>
      <c r="J273" s="76"/>
      <c r="K273" s="76"/>
      <c r="L273" s="76"/>
      <c r="M273" s="76"/>
      <c r="N273" s="76"/>
      <c r="O273" s="76"/>
      <c r="P273" s="76"/>
      <c r="Q273" s="215"/>
      <c r="R273" s="151"/>
      <c r="S273" s="151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</row>
    <row r="274" spans="2:152" ht="12.75" customHeight="1">
      <c r="B274" s="76"/>
      <c r="C274" s="76"/>
      <c r="D274" s="76"/>
      <c r="E274" s="76"/>
      <c r="F274" s="76"/>
      <c r="G274" s="76"/>
      <c r="H274" s="76"/>
      <c r="I274" s="216"/>
      <c r="J274" s="76"/>
      <c r="K274" s="76"/>
      <c r="L274" s="76"/>
      <c r="M274" s="76"/>
      <c r="N274" s="76"/>
      <c r="O274" s="76"/>
      <c r="P274" s="76"/>
      <c r="Q274" s="215"/>
      <c r="R274" s="151"/>
      <c r="S274" s="151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</row>
    <row r="275" spans="2:152" ht="12.75" customHeight="1">
      <c r="B275" s="76"/>
      <c r="C275" s="76"/>
      <c r="D275" s="76"/>
      <c r="E275" s="76"/>
      <c r="F275" s="76"/>
      <c r="G275" s="76"/>
      <c r="H275" s="76"/>
      <c r="I275" s="216"/>
      <c r="J275" s="76"/>
      <c r="K275" s="76"/>
      <c r="L275" s="76"/>
      <c r="M275" s="76"/>
      <c r="N275" s="76"/>
      <c r="O275" s="76"/>
      <c r="P275" s="76"/>
      <c r="Q275" s="215"/>
      <c r="R275" s="151"/>
      <c r="S275" s="151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</row>
    <row r="276" spans="2:152" ht="12.75" customHeight="1">
      <c r="B276" s="76"/>
      <c r="C276" s="76"/>
      <c r="D276" s="76"/>
      <c r="E276" s="76"/>
      <c r="F276" s="76"/>
      <c r="G276" s="76"/>
      <c r="H276" s="76"/>
      <c r="I276" s="216"/>
      <c r="J276" s="76"/>
      <c r="K276" s="76"/>
      <c r="L276" s="76"/>
      <c r="M276" s="76"/>
      <c r="N276" s="76"/>
      <c r="O276" s="76"/>
      <c r="P276" s="76"/>
      <c r="Q276" s="215"/>
      <c r="R276" s="151"/>
      <c r="S276" s="151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</row>
    <row r="277" spans="2:152" ht="12.75" customHeight="1">
      <c r="B277" s="76"/>
      <c r="C277" s="76"/>
      <c r="D277" s="76"/>
      <c r="E277" s="76"/>
      <c r="F277" s="76"/>
      <c r="G277" s="76"/>
      <c r="H277" s="76"/>
      <c r="I277" s="216"/>
      <c r="J277" s="76"/>
      <c r="K277" s="76"/>
      <c r="L277" s="76"/>
      <c r="M277" s="76"/>
      <c r="N277" s="76"/>
      <c r="O277" s="76"/>
      <c r="P277" s="76"/>
      <c r="Q277" s="215"/>
      <c r="R277" s="151"/>
      <c r="S277" s="151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</row>
    <row r="278" spans="2:152" ht="12.75" customHeight="1">
      <c r="B278" s="76"/>
      <c r="C278" s="76"/>
      <c r="D278" s="76"/>
      <c r="E278" s="76"/>
      <c r="F278" s="76"/>
      <c r="G278" s="76"/>
      <c r="H278" s="76"/>
      <c r="I278" s="216"/>
      <c r="J278" s="76"/>
      <c r="K278" s="76"/>
      <c r="L278" s="76"/>
      <c r="M278" s="76"/>
      <c r="N278" s="76"/>
      <c r="O278" s="76"/>
      <c r="P278" s="76"/>
      <c r="Q278" s="215"/>
      <c r="R278" s="151"/>
      <c r="S278" s="151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</row>
    <row r="279" spans="2:152" ht="12.75" customHeight="1">
      <c r="B279" s="76"/>
      <c r="C279" s="76"/>
      <c r="D279" s="76"/>
      <c r="E279" s="76"/>
      <c r="F279" s="76"/>
      <c r="G279" s="76"/>
      <c r="H279" s="76"/>
      <c r="I279" s="216"/>
      <c r="J279" s="76"/>
      <c r="K279" s="76"/>
      <c r="L279" s="76"/>
      <c r="M279" s="76"/>
      <c r="N279" s="76"/>
      <c r="O279" s="76"/>
      <c r="P279" s="76"/>
      <c r="Q279" s="215"/>
      <c r="R279" s="151"/>
      <c r="S279" s="151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</row>
    <row r="280" spans="2:152" ht="12.75" customHeight="1">
      <c r="B280" s="76"/>
      <c r="C280" s="76"/>
      <c r="D280" s="76"/>
      <c r="E280" s="76"/>
      <c r="F280" s="76"/>
      <c r="G280" s="76"/>
      <c r="H280" s="76"/>
      <c r="I280" s="216"/>
      <c r="J280" s="76"/>
      <c r="K280" s="76"/>
      <c r="L280" s="76"/>
      <c r="M280" s="76"/>
      <c r="N280" s="76"/>
      <c r="O280" s="76"/>
      <c r="P280" s="76"/>
      <c r="Q280" s="213" t="s">
        <v>271</v>
      </c>
      <c r="R280" s="214" t="s">
        <v>200</v>
      </c>
      <c r="S280" s="214" t="s">
        <v>56</v>
      </c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</row>
    <row r="281" spans="2:152" ht="12.75" customHeight="1">
      <c r="B281" s="76"/>
      <c r="C281" s="76"/>
      <c r="D281" s="76"/>
      <c r="E281" s="76"/>
      <c r="F281" s="76"/>
      <c r="G281" s="76"/>
      <c r="H281" s="76"/>
      <c r="I281" s="216"/>
      <c r="J281" s="76"/>
      <c r="K281" s="76"/>
      <c r="L281" s="76"/>
      <c r="M281" s="76"/>
      <c r="N281" s="76"/>
      <c r="O281" s="76"/>
      <c r="P281" s="76"/>
      <c r="Q281" s="215">
        <v>151</v>
      </c>
      <c r="R281" s="151" t="s">
        <v>272</v>
      </c>
      <c r="S281" s="151" t="s">
        <v>78</v>
      </c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</row>
    <row r="282" spans="2:152" ht="12.75" customHeight="1">
      <c r="B282" s="76"/>
      <c r="C282" s="76"/>
      <c r="D282" s="76"/>
      <c r="E282" s="76"/>
      <c r="F282" s="76"/>
      <c r="G282" s="76"/>
      <c r="H282" s="76"/>
      <c r="I282" s="216"/>
      <c r="J282" s="76"/>
      <c r="K282" s="76"/>
      <c r="L282" s="76"/>
      <c r="M282" s="76"/>
      <c r="N282" s="76"/>
      <c r="O282" s="76"/>
      <c r="P282" s="76"/>
      <c r="Q282" s="215">
        <v>152</v>
      </c>
      <c r="R282" s="151" t="s">
        <v>207</v>
      </c>
      <c r="S282" s="151" t="s">
        <v>56</v>
      </c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</row>
    <row r="283" spans="2:152" ht="12.75" customHeight="1">
      <c r="B283" s="76"/>
      <c r="C283" s="76"/>
      <c r="D283" s="76"/>
      <c r="E283" s="76"/>
      <c r="F283" s="76"/>
      <c r="G283" s="76"/>
      <c r="H283" s="76"/>
      <c r="I283" s="216"/>
      <c r="J283" s="76"/>
      <c r="K283" s="76"/>
      <c r="L283" s="76"/>
      <c r="M283" s="76"/>
      <c r="N283" s="76"/>
      <c r="O283" s="76"/>
      <c r="P283" s="76"/>
      <c r="Q283" s="215">
        <v>153</v>
      </c>
      <c r="R283" s="151" t="s">
        <v>211</v>
      </c>
      <c r="S283" s="151" t="s">
        <v>29</v>
      </c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</row>
    <row r="284" spans="2:152" ht="12.75" customHeight="1">
      <c r="B284" s="76"/>
      <c r="C284" s="76"/>
      <c r="D284" s="76"/>
      <c r="E284" s="76"/>
      <c r="F284" s="76"/>
      <c r="G284" s="76"/>
      <c r="H284" s="76"/>
      <c r="I284" s="216"/>
      <c r="J284" s="76"/>
      <c r="K284" s="76"/>
      <c r="L284" s="76"/>
      <c r="M284" s="76"/>
      <c r="N284" s="76"/>
      <c r="O284" s="76"/>
      <c r="P284" s="76"/>
      <c r="Q284" s="215">
        <v>154</v>
      </c>
      <c r="R284" s="151" t="s">
        <v>223</v>
      </c>
      <c r="S284" s="151" t="s">
        <v>12</v>
      </c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</row>
    <row r="285" spans="2:152" ht="12.75" customHeight="1">
      <c r="B285" s="76"/>
      <c r="C285" s="76"/>
      <c r="D285" s="76"/>
      <c r="E285" s="76"/>
      <c r="F285" s="76"/>
      <c r="G285" s="76"/>
      <c r="H285" s="76"/>
      <c r="I285" s="216"/>
      <c r="J285" s="76"/>
      <c r="K285" s="76"/>
      <c r="L285" s="76"/>
      <c r="M285" s="76"/>
      <c r="N285" s="76"/>
      <c r="O285" s="76"/>
      <c r="P285" s="76"/>
      <c r="Q285" s="215">
        <v>155</v>
      </c>
      <c r="R285" s="151" t="s">
        <v>227</v>
      </c>
      <c r="S285" s="151" t="s">
        <v>197</v>
      </c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</row>
    <row r="286" spans="2:152" ht="12.75" customHeight="1">
      <c r="B286" s="76"/>
      <c r="C286" s="76"/>
      <c r="D286" s="76"/>
      <c r="E286" s="76"/>
      <c r="F286" s="76"/>
      <c r="G286" s="76"/>
      <c r="H286" s="76"/>
      <c r="I286" s="216"/>
      <c r="J286" s="76"/>
      <c r="K286" s="76"/>
      <c r="L286" s="76"/>
      <c r="M286" s="76"/>
      <c r="N286" s="76"/>
      <c r="O286" s="76"/>
      <c r="P286" s="76"/>
      <c r="Q286" s="215">
        <v>156</v>
      </c>
      <c r="R286" s="151" t="s">
        <v>273</v>
      </c>
      <c r="S286" s="151" t="s">
        <v>232</v>
      </c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</row>
    <row r="287" spans="2:152" ht="12.75" customHeight="1">
      <c r="B287" s="76"/>
      <c r="C287" s="76"/>
      <c r="D287" s="76"/>
      <c r="E287" s="76"/>
      <c r="F287" s="76"/>
      <c r="G287" s="76"/>
      <c r="H287" s="76"/>
      <c r="I287" s="216"/>
      <c r="J287" s="76"/>
      <c r="K287" s="76"/>
      <c r="L287" s="76"/>
      <c r="M287" s="76"/>
      <c r="N287" s="76"/>
      <c r="O287" s="76"/>
      <c r="P287" s="76"/>
      <c r="Q287" s="215">
        <v>157</v>
      </c>
      <c r="R287" s="151" t="s">
        <v>274</v>
      </c>
      <c r="S287" s="151" t="s">
        <v>128</v>
      </c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</row>
    <row r="288" spans="2:152" ht="12.75" customHeight="1">
      <c r="B288" s="76"/>
      <c r="C288" s="76"/>
      <c r="D288" s="76"/>
      <c r="E288" s="76"/>
      <c r="F288" s="76"/>
      <c r="G288" s="76"/>
      <c r="H288" s="76"/>
      <c r="I288" s="216"/>
      <c r="J288" s="76"/>
      <c r="K288" s="76"/>
      <c r="L288" s="76"/>
      <c r="M288" s="76"/>
      <c r="N288" s="76"/>
      <c r="O288" s="76"/>
      <c r="P288" s="76"/>
      <c r="Q288" s="215">
        <v>158</v>
      </c>
      <c r="R288" s="151" t="s">
        <v>236</v>
      </c>
      <c r="S288" s="151" t="s">
        <v>78</v>
      </c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</row>
    <row r="289" spans="2:152" ht="12.75" customHeight="1">
      <c r="B289" s="76"/>
      <c r="C289" s="76"/>
      <c r="D289" s="76"/>
      <c r="E289" s="76"/>
      <c r="F289" s="76"/>
      <c r="G289" s="76"/>
      <c r="H289" s="76"/>
      <c r="I289" s="216"/>
      <c r="J289" s="76"/>
      <c r="K289" s="76"/>
      <c r="L289" s="76"/>
      <c r="M289" s="76"/>
      <c r="N289" s="76"/>
      <c r="O289" s="76"/>
      <c r="P289" s="76"/>
      <c r="Q289" s="215">
        <v>159</v>
      </c>
      <c r="R289" s="151" t="s">
        <v>275</v>
      </c>
      <c r="S289" s="151" t="s">
        <v>78</v>
      </c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</row>
    <row r="290" spans="2:152" ht="12.75" customHeight="1">
      <c r="B290" s="76"/>
      <c r="C290" s="76"/>
      <c r="D290" s="76"/>
      <c r="E290" s="76"/>
      <c r="F290" s="76"/>
      <c r="G290" s="76"/>
      <c r="H290" s="76"/>
      <c r="I290" s="216"/>
      <c r="J290" s="76"/>
      <c r="K290" s="76"/>
      <c r="L290" s="76"/>
      <c r="M290" s="76"/>
      <c r="N290" s="76"/>
      <c r="O290" s="76"/>
      <c r="P290" s="76"/>
      <c r="Q290" s="215" t="s">
        <v>74</v>
      </c>
      <c r="R290" s="151" t="s">
        <v>276</v>
      </c>
      <c r="S290" s="151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</row>
    <row r="291" spans="2:152" ht="12.75" customHeight="1">
      <c r="B291" s="76"/>
      <c r="C291" s="76"/>
      <c r="D291" s="76"/>
      <c r="E291" s="76"/>
      <c r="F291" s="76"/>
      <c r="G291" s="76"/>
      <c r="H291" s="76"/>
      <c r="I291" s="216"/>
      <c r="J291" s="76"/>
      <c r="K291" s="76"/>
      <c r="L291" s="76"/>
      <c r="M291" s="76"/>
      <c r="N291" s="76"/>
      <c r="O291" s="76"/>
      <c r="P291" s="76"/>
      <c r="Q291" s="215"/>
      <c r="R291" s="151"/>
      <c r="S291" s="151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</row>
    <row r="292" spans="2:152" ht="12.75" customHeight="1">
      <c r="B292" s="76"/>
      <c r="C292" s="76"/>
      <c r="D292" s="76"/>
      <c r="E292" s="76"/>
      <c r="F292" s="76"/>
      <c r="G292" s="76"/>
      <c r="H292" s="76"/>
      <c r="I292" s="216"/>
      <c r="J292" s="76"/>
      <c r="K292" s="76"/>
      <c r="L292" s="76"/>
      <c r="M292" s="76"/>
      <c r="N292" s="76"/>
      <c r="O292" s="76"/>
      <c r="P292" s="76"/>
      <c r="Q292" s="213" t="s">
        <v>277</v>
      </c>
      <c r="R292" s="214" t="s">
        <v>31</v>
      </c>
      <c r="S292" s="214" t="s">
        <v>32</v>
      </c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</row>
    <row r="293" spans="2:152" ht="12.75" customHeight="1">
      <c r="B293" s="76"/>
      <c r="C293" s="76"/>
      <c r="D293" s="76"/>
      <c r="E293" s="76"/>
      <c r="F293" s="76"/>
      <c r="G293" s="76"/>
      <c r="H293" s="76"/>
      <c r="I293" s="216"/>
      <c r="J293" s="76"/>
      <c r="K293" s="76"/>
      <c r="L293" s="76"/>
      <c r="M293" s="76"/>
      <c r="N293" s="76"/>
      <c r="O293" s="76"/>
      <c r="P293" s="76"/>
      <c r="Q293" s="215">
        <v>161</v>
      </c>
      <c r="R293" s="151" t="s">
        <v>278</v>
      </c>
      <c r="S293" s="151" t="s">
        <v>130</v>
      </c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</row>
    <row r="294" spans="2:152" ht="12.75" customHeight="1">
      <c r="B294" s="76"/>
      <c r="C294" s="76"/>
      <c r="D294" s="76"/>
      <c r="E294" s="76"/>
      <c r="F294" s="76"/>
      <c r="G294" s="76"/>
      <c r="H294" s="76"/>
      <c r="I294" s="216"/>
      <c r="J294" s="76"/>
      <c r="K294" s="76"/>
      <c r="L294" s="76"/>
      <c r="M294" s="76"/>
      <c r="N294" s="76"/>
      <c r="O294" s="76"/>
      <c r="P294" s="76"/>
      <c r="Q294" s="215">
        <v>162</v>
      </c>
      <c r="R294" s="151" t="s">
        <v>41</v>
      </c>
      <c r="S294" s="151" t="s">
        <v>32</v>
      </c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</row>
    <row r="295" spans="2:152" ht="12.75" customHeight="1">
      <c r="B295" s="76"/>
      <c r="C295" s="76"/>
      <c r="D295" s="76"/>
      <c r="E295" s="76"/>
      <c r="F295" s="76"/>
      <c r="G295" s="76"/>
      <c r="H295" s="76"/>
      <c r="I295" s="216"/>
      <c r="J295" s="76"/>
      <c r="K295" s="76"/>
      <c r="L295" s="76"/>
      <c r="M295" s="76"/>
      <c r="N295" s="76"/>
      <c r="O295" s="76"/>
      <c r="P295" s="76"/>
      <c r="Q295" s="215">
        <v>163</v>
      </c>
      <c r="R295" s="151" t="s">
        <v>50</v>
      </c>
      <c r="S295" s="151" t="s">
        <v>32</v>
      </c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</row>
    <row r="296" spans="2:152" ht="12.75" customHeight="1">
      <c r="B296" s="76"/>
      <c r="C296" s="76"/>
      <c r="D296" s="76"/>
      <c r="E296" s="76"/>
      <c r="F296" s="76"/>
      <c r="G296" s="76"/>
      <c r="H296" s="76"/>
      <c r="I296" s="216"/>
      <c r="J296" s="76"/>
      <c r="K296" s="76"/>
      <c r="L296" s="76"/>
      <c r="M296" s="76"/>
      <c r="N296" s="76"/>
      <c r="O296" s="76"/>
      <c r="P296" s="76"/>
      <c r="Q296" s="215">
        <v>164</v>
      </c>
      <c r="R296" s="151" t="s">
        <v>279</v>
      </c>
      <c r="S296" s="151" t="s">
        <v>32</v>
      </c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</row>
    <row r="297" spans="2:152" ht="12.75" customHeight="1">
      <c r="B297" s="76"/>
      <c r="C297" s="76"/>
      <c r="D297" s="76"/>
      <c r="E297" s="76"/>
      <c r="F297" s="76"/>
      <c r="G297" s="76"/>
      <c r="H297" s="76"/>
      <c r="I297" s="216"/>
      <c r="J297" s="76"/>
      <c r="K297" s="76"/>
      <c r="L297" s="76"/>
      <c r="M297" s="76"/>
      <c r="N297" s="76"/>
      <c r="O297" s="76"/>
      <c r="P297" s="76"/>
      <c r="Q297" s="215">
        <v>165</v>
      </c>
      <c r="R297" s="151" t="s">
        <v>54</v>
      </c>
      <c r="S297" s="151" t="s">
        <v>32</v>
      </c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</row>
    <row r="298" spans="2:152" ht="12.75" customHeight="1">
      <c r="B298" s="76"/>
      <c r="C298" s="76"/>
      <c r="D298" s="76"/>
      <c r="E298" s="76"/>
      <c r="F298" s="76"/>
      <c r="G298" s="76"/>
      <c r="H298" s="76"/>
      <c r="I298" s="216"/>
      <c r="J298" s="76"/>
      <c r="K298" s="76"/>
      <c r="L298" s="76"/>
      <c r="M298" s="76"/>
      <c r="N298" s="76"/>
      <c r="O298" s="76"/>
      <c r="P298" s="76"/>
      <c r="Q298" s="215">
        <v>166</v>
      </c>
      <c r="R298" s="151" t="s">
        <v>280</v>
      </c>
      <c r="S298" s="151" t="s">
        <v>32</v>
      </c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</row>
    <row r="299" spans="2:152" ht="12.75" customHeight="1">
      <c r="B299" s="76"/>
      <c r="C299" s="76"/>
      <c r="D299" s="76"/>
      <c r="E299" s="76"/>
      <c r="F299" s="76"/>
      <c r="G299" s="76"/>
      <c r="H299" s="76"/>
      <c r="I299" s="216"/>
      <c r="J299" s="76"/>
      <c r="K299" s="76"/>
      <c r="L299" s="76"/>
      <c r="M299" s="76"/>
      <c r="N299" s="76"/>
      <c r="O299" s="76"/>
      <c r="P299" s="76"/>
      <c r="Q299" s="215">
        <v>167</v>
      </c>
      <c r="R299" s="151" t="s">
        <v>281</v>
      </c>
      <c r="S299" s="151" t="s">
        <v>32</v>
      </c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</row>
    <row r="300" spans="2:19" ht="12.75" customHeight="1">
      <c r="B300" s="200"/>
      <c r="C300" s="200"/>
      <c r="D300" s="200"/>
      <c r="E300" s="200"/>
      <c r="F300" s="200"/>
      <c r="G300" s="200"/>
      <c r="H300" s="200"/>
      <c r="I300" s="216"/>
      <c r="J300" s="200"/>
      <c r="K300" s="200"/>
      <c r="Q300" s="215">
        <v>168</v>
      </c>
      <c r="R300" s="151" t="s">
        <v>282</v>
      </c>
      <c r="S300" s="151" t="s">
        <v>32</v>
      </c>
    </row>
    <row r="301" spans="2:19" ht="12.75" customHeight="1">
      <c r="B301" s="200"/>
      <c r="C301" s="200"/>
      <c r="D301" s="200"/>
      <c r="E301" s="200"/>
      <c r="F301" s="200"/>
      <c r="G301" s="200"/>
      <c r="H301" s="200"/>
      <c r="I301" s="216"/>
      <c r="J301" s="200"/>
      <c r="K301" s="200"/>
      <c r="Q301" s="215">
        <v>169</v>
      </c>
      <c r="R301" s="151" t="s">
        <v>73</v>
      </c>
      <c r="S301" s="151" t="s">
        <v>32</v>
      </c>
    </row>
    <row r="302" spans="2:19" ht="12.75" customHeight="1">
      <c r="B302" s="200"/>
      <c r="C302" s="200"/>
      <c r="D302" s="200"/>
      <c r="E302" s="200"/>
      <c r="F302" s="200"/>
      <c r="G302" s="200"/>
      <c r="H302" s="200"/>
      <c r="I302" s="216"/>
      <c r="J302" s="200"/>
      <c r="K302" s="200"/>
      <c r="Q302" s="215" t="s">
        <v>74</v>
      </c>
      <c r="R302" s="151" t="s">
        <v>283</v>
      </c>
      <c r="S302" s="151"/>
    </row>
    <row r="303" spans="2:19" ht="12.75" customHeight="1">
      <c r="B303" s="200"/>
      <c r="C303" s="200"/>
      <c r="D303" s="200"/>
      <c r="E303" s="200"/>
      <c r="F303" s="200"/>
      <c r="G303" s="200"/>
      <c r="H303" s="200"/>
      <c r="I303" s="216"/>
      <c r="J303" s="200"/>
      <c r="K303" s="200"/>
      <c r="Q303" s="215"/>
      <c r="R303" s="151"/>
      <c r="S303" s="151"/>
    </row>
    <row r="304" spans="2:19" ht="12.75" customHeight="1">
      <c r="B304" s="200"/>
      <c r="C304" s="200"/>
      <c r="D304" s="200"/>
      <c r="E304" s="200"/>
      <c r="F304" s="200"/>
      <c r="G304" s="200"/>
      <c r="H304" s="200"/>
      <c r="I304" s="216"/>
      <c r="J304" s="200"/>
      <c r="K304" s="200"/>
      <c r="Q304" s="213" t="s">
        <v>284</v>
      </c>
      <c r="R304" s="214" t="s">
        <v>77</v>
      </c>
      <c r="S304" s="214" t="s">
        <v>78</v>
      </c>
    </row>
    <row r="305" spans="2:19" ht="12.75" customHeight="1">
      <c r="B305" s="200"/>
      <c r="C305" s="200"/>
      <c r="D305" s="200"/>
      <c r="E305" s="200"/>
      <c r="F305" s="200"/>
      <c r="G305" s="200"/>
      <c r="H305" s="200"/>
      <c r="I305" s="216"/>
      <c r="J305" s="200"/>
      <c r="K305" s="200"/>
      <c r="Q305" s="215">
        <v>171</v>
      </c>
      <c r="R305" s="151" t="s">
        <v>82</v>
      </c>
      <c r="S305" s="151" t="s">
        <v>78</v>
      </c>
    </row>
    <row r="306" spans="2:19" ht="12.75" customHeight="1">
      <c r="B306" s="200"/>
      <c r="C306" s="200"/>
      <c r="D306" s="200"/>
      <c r="E306" s="200"/>
      <c r="F306" s="200"/>
      <c r="G306" s="200"/>
      <c r="H306" s="200"/>
      <c r="I306" s="216"/>
      <c r="J306" s="200"/>
      <c r="K306" s="200"/>
      <c r="Q306" s="215">
        <v>172</v>
      </c>
      <c r="R306" s="151" t="s">
        <v>167</v>
      </c>
      <c r="S306" s="151" t="s">
        <v>30</v>
      </c>
    </row>
    <row r="307" spans="2:19" ht="12.75" customHeight="1">
      <c r="B307" s="200"/>
      <c r="C307" s="200"/>
      <c r="D307" s="200"/>
      <c r="E307" s="200"/>
      <c r="F307" s="200"/>
      <c r="G307" s="200"/>
      <c r="H307" s="200"/>
      <c r="I307" s="216"/>
      <c r="J307" s="200"/>
      <c r="K307" s="200"/>
      <c r="Q307" s="215">
        <v>173</v>
      </c>
      <c r="R307" s="151" t="s">
        <v>285</v>
      </c>
      <c r="S307" s="151" t="s">
        <v>29</v>
      </c>
    </row>
    <row r="308" spans="2:19" ht="12.75" customHeight="1">
      <c r="B308" s="200"/>
      <c r="C308" s="200"/>
      <c r="D308" s="200"/>
      <c r="E308" s="200"/>
      <c r="F308" s="200"/>
      <c r="G308" s="200"/>
      <c r="H308" s="200"/>
      <c r="I308" s="216"/>
      <c r="J308" s="200"/>
      <c r="K308" s="200"/>
      <c r="Q308" s="215">
        <v>174</v>
      </c>
      <c r="R308" s="151" t="s">
        <v>286</v>
      </c>
      <c r="S308" s="151" t="s">
        <v>78</v>
      </c>
    </row>
    <row r="309" spans="2:19" ht="12.75" customHeight="1">
      <c r="B309" s="200"/>
      <c r="C309" s="200"/>
      <c r="D309" s="200"/>
      <c r="E309" s="200"/>
      <c r="F309" s="200"/>
      <c r="G309" s="200"/>
      <c r="H309" s="200"/>
      <c r="I309" s="216"/>
      <c r="J309" s="200"/>
      <c r="K309" s="200"/>
      <c r="Q309" s="215">
        <v>175</v>
      </c>
      <c r="R309" s="151" t="s">
        <v>99</v>
      </c>
      <c r="S309" s="151" t="s">
        <v>78</v>
      </c>
    </row>
    <row r="310" spans="2:19" ht="12.75" customHeight="1">
      <c r="B310" s="200"/>
      <c r="C310" s="200"/>
      <c r="D310" s="200"/>
      <c r="E310" s="200"/>
      <c r="F310" s="200"/>
      <c r="G310" s="200"/>
      <c r="H310" s="200"/>
      <c r="I310" s="216"/>
      <c r="J310" s="200"/>
      <c r="K310" s="200"/>
      <c r="Q310" s="215">
        <v>176</v>
      </c>
      <c r="R310" s="151" t="s">
        <v>287</v>
      </c>
      <c r="S310" s="151" t="s">
        <v>188</v>
      </c>
    </row>
    <row r="311" spans="2:19" ht="12.75" customHeight="1">
      <c r="B311" s="200"/>
      <c r="C311" s="200"/>
      <c r="D311" s="200"/>
      <c r="E311" s="200"/>
      <c r="F311" s="200"/>
      <c r="G311" s="200"/>
      <c r="H311" s="200"/>
      <c r="I311" s="216"/>
      <c r="J311" s="200"/>
      <c r="K311" s="200"/>
      <c r="Q311" s="215">
        <v>177</v>
      </c>
      <c r="R311" s="151" t="s">
        <v>288</v>
      </c>
      <c r="S311" s="151" t="s">
        <v>78</v>
      </c>
    </row>
    <row r="312" spans="2:19" ht="12.75" customHeight="1">
      <c r="B312" s="200"/>
      <c r="C312" s="200"/>
      <c r="D312" s="200"/>
      <c r="E312" s="200"/>
      <c r="F312" s="200"/>
      <c r="G312" s="200"/>
      <c r="H312" s="200"/>
      <c r="I312" s="216"/>
      <c r="J312" s="200"/>
      <c r="K312" s="200"/>
      <c r="Q312" s="215">
        <v>178</v>
      </c>
      <c r="R312" s="151" t="s">
        <v>107</v>
      </c>
      <c r="S312" s="151" t="s">
        <v>78</v>
      </c>
    </row>
    <row r="313" spans="2:19" ht="12.75" customHeight="1">
      <c r="B313" s="200"/>
      <c r="C313" s="200"/>
      <c r="D313" s="200"/>
      <c r="E313" s="200"/>
      <c r="F313" s="200"/>
      <c r="G313" s="200"/>
      <c r="H313" s="200"/>
      <c r="I313" s="216"/>
      <c r="J313" s="200"/>
      <c r="K313" s="200"/>
      <c r="Q313" s="215">
        <v>179</v>
      </c>
      <c r="R313" s="151" t="s">
        <v>289</v>
      </c>
      <c r="S313" s="151" t="s">
        <v>78</v>
      </c>
    </row>
    <row r="314" spans="2:19" ht="12.75" customHeight="1">
      <c r="B314" s="200"/>
      <c r="C314" s="200"/>
      <c r="D314" s="200"/>
      <c r="E314" s="200"/>
      <c r="F314" s="200"/>
      <c r="G314" s="200"/>
      <c r="H314" s="200"/>
      <c r="I314" s="216"/>
      <c r="J314" s="200"/>
      <c r="K314" s="200"/>
      <c r="Q314" s="215" t="s">
        <v>74</v>
      </c>
      <c r="R314" s="151" t="s">
        <v>116</v>
      </c>
      <c r="S314" s="151"/>
    </row>
    <row r="315" spans="2:19" ht="12.75" customHeight="1">
      <c r="B315" s="200"/>
      <c r="C315" s="200"/>
      <c r="D315" s="200"/>
      <c r="E315" s="200"/>
      <c r="F315" s="200"/>
      <c r="G315" s="200"/>
      <c r="H315" s="200"/>
      <c r="I315" s="216"/>
      <c r="J315" s="200"/>
      <c r="K315" s="200"/>
      <c r="Q315" s="215"/>
      <c r="R315" s="151"/>
      <c r="S315" s="151"/>
    </row>
    <row r="316" spans="2:19" ht="12.75" customHeight="1">
      <c r="B316" s="200"/>
      <c r="C316" s="200"/>
      <c r="D316" s="200"/>
      <c r="E316" s="200"/>
      <c r="F316" s="200"/>
      <c r="G316" s="200"/>
      <c r="H316" s="200"/>
      <c r="I316" s="216"/>
      <c r="J316" s="200"/>
      <c r="K316" s="200"/>
      <c r="Q316" s="213" t="s">
        <v>3</v>
      </c>
      <c r="R316" s="214" t="s">
        <v>14</v>
      </c>
      <c r="S316" s="214" t="s">
        <v>119</v>
      </c>
    </row>
    <row r="317" spans="2:19" ht="12.75" customHeight="1">
      <c r="B317" s="200"/>
      <c r="C317" s="200"/>
      <c r="D317" s="200"/>
      <c r="E317" s="200"/>
      <c r="F317" s="200"/>
      <c r="G317" s="200"/>
      <c r="H317" s="200"/>
      <c r="I317" s="216"/>
      <c r="J317" s="200"/>
      <c r="K317" s="200"/>
      <c r="Q317" s="215">
        <v>181</v>
      </c>
      <c r="R317" s="151" t="s">
        <v>134</v>
      </c>
      <c r="S317" s="151" t="s">
        <v>48</v>
      </c>
    </row>
    <row r="318" spans="2:19" ht="12.75" customHeight="1">
      <c r="B318" s="200"/>
      <c r="C318" s="200"/>
      <c r="D318" s="200"/>
      <c r="E318" s="200"/>
      <c r="F318" s="200"/>
      <c r="G318" s="200"/>
      <c r="H318" s="200"/>
      <c r="I318" s="216"/>
      <c r="J318" s="200"/>
      <c r="K318" s="200"/>
      <c r="Q318" s="215">
        <v>182</v>
      </c>
      <c r="R318" s="151" t="s">
        <v>290</v>
      </c>
      <c r="S318" s="151" t="s">
        <v>12</v>
      </c>
    </row>
    <row r="319" spans="2:19" ht="12.75" customHeight="1">
      <c r="B319" s="200"/>
      <c r="C319" s="200"/>
      <c r="D319" s="200"/>
      <c r="E319" s="200"/>
      <c r="F319" s="200"/>
      <c r="G319" s="200"/>
      <c r="H319" s="200"/>
      <c r="I319" s="216"/>
      <c r="J319" s="200"/>
      <c r="K319" s="200"/>
      <c r="Q319" s="215">
        <v>183</v>
      </c>
      <c r="R319" s="151" t="s">
        <v>291</v>
      </c>
      <c r="S319" s="151" t="s">
        <v>292</v>
      </c>
    </row>
    <row r="320" spans="2:19" ht="12.75" customHeight="1">
      <c r="B320" s="200"/>
      <c r="C320" s="200"/>
      <c r="D320" s="200"/>
      <c r="E320" s="200"/>
      <c r="F320" s="200"/>
      <c r="G320" s="200"/>
      <c r="H320" s="200"/>
      <c r="I320" s="216"/>
      <c r="J320" s="200"/>
      <c r="K320" s="200"/>
      <c r="Q320" s="215">
        <v>184</v>
      </c>
      <c r="R320" s="151" t="s">
        <v>133</v>
      </c>
      <c r="S320" s="151" t="s">
        <v>35</v>
      </c>
    </row>
    <row r="321" spans="2:19" ht="12.75" customHeight="1">
      <c r="B321" s="200"/>
      <c r="C321" s="200"/>
      <c r="D321" s="200"/>
      <c r="E321" s="200"/>
      <c r="F321" s="200"/>
      <c r="G321" s="200"/>
      <c r="H321" s="200"/>
      <c r="I321" s="216"/>
      <c r="J321" s="200"/>
      <c r="K321" s="200"/>
      <c r="Q321" s="215">
        <v>185</v>
      </c>
      <c r="R321" s="151" t="s">
        <v>293</v>
      </c>
      <c r="S321" s="151" t="s">
        <v>35</v>
      </c>
    </row>
    <row r="322" spans="2:19" ht="12.75" customHeight="1">
      <c r="B322" s="200"/>
      <c r="C322" s="200"/>
      <c r="D322" s="200"/>
      <c r="E322" s="200"/>
      <c r="F322" s="200"/>
      <c r="G322" s="200"/>
      <c r="H322" s="200"/>
      <c r="I322" s="216"/>
      <c r="J322" s="200"/>
      <c r="K322" s="200"/>
      <c r="Q322" s="215">
        <v>186</v>
      </c>
      <c r="R322" s="151" t="s">
        <v>294</v>
      </c>
      <c r="S322" s="151" t="s">
        <v>56</v>
      </c>
    </row>
    <row r="323" spans="2:19" ht="12.75" customHeight="1">
      <c r="B323" s="200"/>
      <c r="C323" s="200"/>
      <c r="D323" s="200"/>
      <c r="E323" s="200"/>
      <c r="F323" s="200"/>
      <c r="G323" s="200"/>
      <c r="H323" s="200"/>
      <c r="I323" s="216"/>
      <c r="J323" s="200"/>
      <c r="K323" s="200"/>
      <c r="Q323" s="215">
        <v>187</v>
      </c>
      <c r="R323" s="151" t="s">
        <v>295</v>
      </c>
      <c r="S323" s="151" t="s">
        <v>48</v>
      </c>
    </row>
    <row r="324" spans="2:19" ht="12.75" customHeight="1">
      <c r="B324" s="200"/>
      <c r="C324" s="200"/>
      <c r="D324" s="200"/>
      <c r="E324" s="200"/>
      <c r="F324" s="200"/>
      <c r="G324" s="200"/>
      <c r="H324" s="200"/>
      <c r="I324" s="216"/>
      <c r="J324" s="200"/>
      <c r="K324" s="200"/>
      <c r="Q324" s="215">
        <v>188</v>
      </c>
      <c r="R324" s="151" t="s">
        <v>296</v>
      </c>
      <c r="S324" s="151" t="s">
        <v>292</v>
      </c>
    </row>
    <row r="325" spans="2:19" ht="12.75" customHeight="1">
      <c r="B325" s="200"/>
      <c r="C325" s="200"/>
      <c r="D325" s="200"/>
      <c r="E325" s="200"/>
      <c r="F325" s="200"/>
      <c r="G325" s="200"/>
      <c r="H325" s="200"/>
      <c r="I325" s="216"/>
      <c r="J325" s="200"/>
      <c r="K325" s="200"/>
      <c r="Q325" s="215">
        <v>189</v>
      </c>
      <c r="R325" s="151" t="s">
        <v>157</v>
      </c>
      <c r="S325" s="151" t="s">
        <v>30</v>
      </c>
    </row>
    <row r="326" spans="2:19" ht="12.75" customHeight="1">
      <c r="B326" s="200"/>
      <c r="C326" s="200"/>
      <c r="D326" s="200"/>
      <c r="E326" s="200"/>
      <c r="F326" s="200"/>
      <c r="G326" s="200"/>
      <c r="H326" s="200"/>
      <c r="I326" s="216"/>
      <c r="J326" s="200"/>
      <c r="K326" s="200"/>
      <c r="Q326" s="215" t="s">
        <v>74</v>
      </c>
      <c r="R326" s="151" t="s">
        <v>158</v>
      </c>
      <c r="S326" s="151"/>
    </row>
    <row r="327" spans="2:19" ht="12.75" customHeight="1">
      <c r="B327" s="200"/>
      <c r="C327" s="200"/>
      <c r="D327" s="200"/>
      <c r="E327" s="200"/>
      <c r="F327" s="200"/>
      <c r="G327" s="200"/>
      <c r="H327" s="200"/>
      <c r="I327" s="216"/>
      <c r="J327" s="200"/>
      <c r="K327" s="200"/>
      <c r="Q327" s="215"/>
      <c r="R327" s="151"/>
      <c r="S327" s="151"/>
    </row>
    <row r="328" spans="2:19" ht="12.75" customHeight="1">
      <c r="B328" s="200"/>
      <c r="C328" s="200"/>
      <c r="D328" s="200"/>
      <c r="E328" s="200"/>
      <c r="F328" s="200"/>
      <c r="G328" s="200"/>
      <c r="H328" s="200"/>
      <c r="I328" s="216"/>
      <c r="J328" s="200"/>
      <c r="K328" s="200"/>
      <c r="Q328" s="213" t="s">
        <v>297</v>
      </c>
      <c r="R328" s="214" t="s">
        <v>298</v>
      </c>
      <c r="S328" s="214" t="s">
        <v>32</v>
      </c>
    </row>
    <row r="329" spans="2:19" ht="12.75" customHeight="1">
      <c r="B329" s="200"/>
      <c r="C329" s="200"/>
      <c r="D329" s="200"/>
      <c r="E329" s="200"/>
      <c r="F329" s="200"/>
      <c r="G329" s="200"/>
      <c r="H329" s="200"/>
      <c r="I329" s="216"/>
      <c r="J329" s="200"/>
      <c r="K329" s="200"/>
      <c r="Q329" s="215">
        <v>191</v>
      </c>
      <c r="R329" s="151" t="s">
        <v>299</v>
      </c>
      <c r="S329" s="151" t="s">
        <v>183</v>
      </c>
    </row>
    <row r="330" spans="2:19" ht="12.75" customHeight="1">
      <c r="B330" s="200"/>
      <c r="C330" s="200"/>
      <c r="D330" s="200"/>
      <c r="E330" s="200"/>
      <c r="F330" s="200"/>
      <c r="G330" s="200"/>
      <c r="H330" s="200"/>
      <c r="I330" s="216"/>
      <c r="J330" s="200"/>
      <c r="K330" s="200"/>
      <c r="Q330" s="215">
        <v>192</v>
      </c>
      <c r="R330" s="151" t="s">
        <v>170</v>
      </c>
      <c r="S330" s="151" t="s">
        <v>30</v>
      </c>
    </row>
    <row r="331" spans="2:19" ht="12.75" customHeight="1">
      <c r="B331" s="200"/>
      <c r="C331" s="200"/>
      <c r="D331" s="200"/>
      <c r="E331" s="200"/>
      <c r="F331" s="200"/>
      <c r="G331" s="200"/>
      <c r="H331" s="200"/>
      <c r="I331" s="216"/>
      <c r="J331" s="200"/>
      <c r="K331" s="200"/>
      <c r="Q331" s="215">
        <v>193</v>
      </c>
      <c r="R331" s="151" t="s">
        <v>300</v>
      </c>
      <c r="S331" s="151" t="s">
        <v>32</v>
      </c>
    </row>
    <row r="332" spans="2:19" ht="12.75" customHeight="1">
      <c r="B332" s="200"/>
      <c r="C332" s="200"/>
      <c r="D332" s="200"/>
      <c r="E332" s="200"/>
      <c r="F332" s="200"/>
      <c r="G332" s="200"/>
      <c r="H332" s="200"/>
      <c r="I332" s="216"/>
      <c r="J332" s="200"/>
      <c r="K332" s="200"/>
      <c r="Q332" s="215">
        <v>194</v>
      </c>
      <c r="R332" s="151" t="s">
        <v>330</v>
      </c>
      <c r="S332" s="151" t="s">
        <v>48</v>
      </c>
    </row>
    <row r="333" spans="2:19" ht="12.75" customHeight="1">
      <c r="B333" s="200"/>
      <c r="C333" s="200"/>
      <c r="D333" s="200"/>
      <c r="E333" s="200"/>
      <c r="F333" s="200"/>
      <c r="G333" s="200"/>
      <c r="H333" s="200"/>
      <c r="I333" s="216"/>
      <c r="J333" s="200"/>
      <c r="K333" s="200"/>
      <c r="Q333" s="215">
        <v>195</v>
      </c>
      <c r="R333" s="151" t="s">
        <v>301</v>
      </c>
      <c r="S333" s="151" t="s">
        <v>76</v>
      </c>
    </row>
    <row r="334" spans="2:19" ht="12.75" customHeight="1">
      <c r="B334" s="200"/>
      <c r="C334" s="200"/>
      <c r="D334" s="200"/>
      <c r="E334" s="200"/>
      <c r="F334" s="200"/>
      <c r="G334" s="200"/>
      <c r="H334" s="200"/>
      <c r="I334" s="216"/>
      <c r="J334" s="200"/>
      <c r="K334" s="200"/>
      <c r="Q334" s="215">
        <v>196</v>
      </c>
      <c r="R334" s="151" t="s">
        <v>302</v>
      </c>
      <c r="S334" s="151" t="s">
        <v>183</v>
      </c>
    </row>
    <row r="335" spans="2:19" ht="12.75" customHeight="1">
      <c r="B335" s="200"/>
      <c r="C335" s="200"/>
      <c r="D335" s="200"/>
      <c r="E335" s="200"/>
      <c r="F335" s="200"/>
      <c r="G335" s="200"/>
      <c r="H335" s="200"/>
      <c r="I335" s="216"/>
      <c r="J335" s="200"/>
      <c r="K335" s="200"/>
      <c r="Q335" s="215">
        <v>197</v>
      </c>
      <c r="R335" s="151" t="s">
        <v>194</v>
      </c>
      <c r="S335" s="151" t="s">
        <v>32</v>
      </c>
    </row>
    <row r="336" spans="2:19" ht="12.75" customHeight="1">
      <c r="B336" s="200"/>
      <c r="C336" s="200"/>
      <c r="D336" s="200"/>
      <c r="E336" s="200"/>
      <c r="F336" s="200"/>
      <c r="G336" s="200"/>
      <c r="H336" s="200"/>
      <c r="I336" s="216"/>
      <c r="J336" s="200"/>
      <c r="K336" s="200"/>
      <c r="Q336" s="215">
        <v>198</v>
      </c>
      <c r="R336" s="151" t="s">
        <v>303</v>
      </c>
      <c r="S336" s="151" t="s">
        <v>32</v>
      </c>
    </row>
    <row r="337" spans="2:19" ht="12.75" customHeight="1">
      <c r="B337" s="200"/>
      <c r="C337" s="200"/>
      <c r="D337" s="200"/>
      <c r="E337" s="200"/>
      <c r="F337" s="200"/>
      <c r="G337" s="200"/>
      <c r="H337" s="200"/>
      <c r="I337" s="216"/>
      <c r="J337" s="200"/>
      <c r="K337" s="200"/>
      <c r="Q337" s="215">
        <v>199</v>
      </c>
      <c r="R337" s="151" t="s">
        <v>199</v>
      </c>
      <c r="S337" s="151" t="s">
        <v>30</v>
      </c>
    </row>
    <row r="338" spans="2:19" ht="12.75" customHeight="1">
      <c r="B338" s="200"/>
      <c r="C338" s="200"/>
      <c r="D338" s="200"/>
      <c r="E338" s="200"/>
      <c r="F338" s="200"/>
      <c r="G338" s="200"/>
      <c r="H338" s="200"/>
      <c r="I338" s="216"/>
      <c r="J338" s="200"/>
      <c r="K338" s="200"/>
      <c r="Q338" s="215" t="s">
        <v>74</v>
      </c>
      <c r="R338" s="151" t="s">
        <v>304</v>
      </c>
      <c r="S338" s="151"/>
    </row>
    <row r="339" spans="2:19" ht="12.75" customHeight="1">
      <c r="B339" s="200"/>
      <c r="C339" s="200"/>
      <c r="D339" s="200"/>
      <c r="E339" s="200"/>
      <c r="F339" s="200"/>
      <c r="G339" s="200"/>
      <c r="H339" s="200"/>
      <c r="I339" s="216"/>
      <c r="J339" s="200"/>
      <c r="K339" s="200"/>
      <c r="Q339" s="215"/>
      <c r="R339" s="151"/>
      <c r="S339" s="151"/>
    </row>
    <row r="340" spans="2:19" ht="12.75" customHeight="1">
      <c r="B340" s="200"/>
      <c r="C340" s="200"/>
      <c r="D340" s="200"/>
      <c r="E340" s="200"/>
      <c r="F340" s="200"/>
      <c r="G340" s="200"/>
      <c r="H340" s="200"/>
      <c r="I340" s="216"/>
      <c r="J340" s="200"/>
      <c r="K340" s="200"/>
      <c r="Q340" s="213" t="s">
        <v>305</v>
      </c>
      <c r="R340" s="214" t="s">
        <v>306</v>
      </c>
      <c r="S340" s="214" t="s">
        <v>12</v>
      </c>
    </row>
    <row r="341" spans="2:19" ht="12.75" customHeight="1">
      <c r="B341" s="200"/>
      <c r="C341" s="200"/>
      <c r="D341" s="200"/>
      <c r="E341" s="200"/>
      <c r="F341" s="200"/>
      <c r="G341" s="200"/>
      <c r="H341" s="200"/>
      <c r="I341" s="216"/>
      <c r="J341" s="200"/>
      <c r="K341" s="200"/>
      <c r="Q341" s="215">
        <v>201</v>
      </c>
      <c r="R341" s="151" t="s">
        <v>161</v>
      </c>
      <c r="S341" s="151" t="s">
        <v>61</v>
      </c>
    </row>
    <row r="342" spans="2:19" ht="12.75" customHeight="1">
      <c r="B342" s="200"/>
      <c r="C342" s="200"/>
      <c r="D342" s="200"/>
      <c r="E342" s="200"/>
      <c r="F342" s="200"/>
      <c r="G342" s="200"/>
      <c r="H342" s="200"/>
      <c r="I342" s="216"/>
      <c r="J342" s="200"/>
      <c r="K342" s="200"/>
      <c r="Q342" s="215">
        <v>202</v>
      </c>
      <c r="R342" s="151" t="s">
        <v>208</v>
      </c>
      <c r="S342" s="151" t="s">
        <v>30</v>
      </c>
    </row>
    <row r="343" spans="2:19" ht="12.75" customHeight="1">
      <c r="B343" s="200"/>
      <c r="C343" s="200"/>
      <c r="D343" s="200"/>
      <c r="E343" s="200"/>
      <c r="F343" s="200"/>
      <c r="G343" s="200"/>
      <c r="H343" s="200"/>
      <c r="I343" s="216"/>
      <c r="J343" s="200"/>
      <c r="K343" s="200"/>
      <c r="Q343" s="215">
        <v>203</v>
      </c>
      <c r="R343" s="151" t="s">
        <v>307</v>
      </c>
      <c r="S343" s="151" t="s">
        <v>76</v>
      </c>
    </row>
    <row r="344" spans="2:19" ht="12.75" customHeight="1">
      <c r="B344" s="200"/>
      <c r="C344" s="200"/>
      <c r="D344" s="200"/>
      <c r="E344" s="200"/>
      <c r="F344" s="200"/>
      <c r="G344" s="200"/>
      <c r="H344" s="200"/>
      <c r="I344" s="216"/>
      <c r="J344" s="200"/>
      <c r="K344" s="200"/>
      <c r="Q344" s="215">
        <v>204</v>
      </c>
      <c r="R344" s="151" t="s">
        <v>308</v>
      </c>
      <c r="S344" s="151" t="s">
        <v>118</v>
      </c>
    </row>
    <row r="345" spans="2:19" ht="12.75" customHeight="1">
      <c r="B345" s="200"/>
      <c r="C345" s="200"/>
      <c r="D345" s="200"/>
      <c r="E345" s="200"/>
      <c r="F345" s="200"/>
      <c r="G345" s="200"/>
      <c r="H345" s="200"/>
      <c r="I345" s="216"/>
      <c r="J345" s="200"/>
      <c r="K345" s="200"/>
      <c r="Q345" s="215">
        <v>205</v>
      </c>
      <c r="R345" s="151" t="s">
        <v>216</v>
      </c>
      <c r="S345" s="151" t="s">
        <v>30</v>
      </c>
    </row>
    <row r="346" spans="2:19" ht="12.75" customHeight="1">
      <c r="B346" s="200"/>
      <c r="C346" s="200"/>
      <c r="D346" s="200"/>
      <c r="E346" s="200"/>
      <c r="F346" s="200"/>
      <c r="G346" s="200"/>
      <c r="H346" s="200"/>
      <c r="I346" s="216"/>
      <c r="J346" s="200"/>
      <c r="K346" s="200"/>
      <c r="Q346" s="215">
        <v>206</v>
      </c>
      <c r="R346" s="151" t="s">
        <v>309</v>
      </c>
      <c r="S346" s="151" t="s">
        <v>270</v>
      </c>
    </row>
    <row r="347" spans="2:19" ht="12.75" customHeight="1">
      <c r="B347" s="200"/>
      <c r="C347" s="200"/>
      <c r="D347" s="200"/>
      <c r="E347" s="200"/>
      <c r="F347" s="200"/>
      <c r="G347" s="200"/>
      <c r="H347" s="200"/>
      <c r="I347" s="216"/>
      <c r="J347" s="200"/>
      <c r="K347" s="200"/>
      <c r="Q347" s="215">
        <v>207</v>
      </c>
      <c r="R347" s="151" t="s">
        <v>204</v>
      </c>
      <c r="S347" s="151" t="s">
        <v>30</v>
      </c>
    </row>
    <row r="348" spans="2:19" ht="12.75" customHeight="1">
      <c r="B348" s="200"/>
      <c r="C348" s="200"/>
      <c r="D348" s="200"/>
      <c r="E348" s="200"/>
      <c r="F348" s="200"/>
      <c r="G348" s="200"/>
      <c r="H348" s="200"/>
      <c r="I348" s="216"/>
      <c r="J348" s="200"/>
      <c r="K348" s="200"/>
      <c r="Q348" s="215">
        <v>208</v>
      </c>
      <c r="R348" s="151" t="s">
        <v>228</v>
      </c>
      <c r="S348" s="151" t="s">
        <v>78</v>
      </c>
    </row>
    <row r="349" spans="2:19" ht="12.75" customHeight="1">
      <c r="B349" s="200"/>
      <c r="C349" s="200"/>
      <c r="D349" s="200"/>
      <c r="E349" s="200"/>
      <c r="F349" s="200"/>
      <c r="G349" s="200"/>
      <c r="H349" s="200"/>
      <c r="I349" s="216"/>
      <c r="J349" s="200"/>
      <c r="K349" s="200"/>
      <c r="Q349" s="215">
        <v>209</v>
      </c>
      <c r="R349" s="151" t="s">
        <v>310</v>
      </c>
      <c r="S349" s="151" t="s">
        <v>128</v>
      </c>
    </row>
    <row r="350" spans="2:19" ht="12.75" customHeight="1">
      <c r="B350" s="200"/>
      <c r="C350" s="200"/>
      <c r="D350" s="200"/>
      <c r="E350" s="200"/>
      <c r="F350" s="200"/>
      <c r="G350" s="200"/>
      <c r="H350" s="200"/>
      <c r="I350" s="216"/>
      <c r="J350" s="200"/>
      <c r="K350" s="200"/>
      <c r="Q350" s="215" t="s">
        <v>74</v>
      </c>
      <c r="R350" s="151" t="s">
        <v>238</v>
      </c>
      <c r="S350" s="151"/>
    </row>
    <row r="351" spans="2:19" ht="12.75" customHeight="1">
      <c r="B351" s="200"/>
      <c r="C351" s="200"/>
      <c r="D351" s="200"/>
      <c r="E351" s="200"/>
      <c r="F351" s="200"/>
      <c r="G351" s="200"/>
      <c r="H351" s="200"/>
      <c r="I351" s="216"/>
      <c r="J351" s="200"/>
      <c r="K351" s="200"/>
      <c r="Q351" s="215"/>
      <c r="R351" s="151"/>
      <c r="S351" s="151"/>
    </row>
    <row r="352" spans="2:19" ht="12.75" customHeight="1">
      <c r="B352" s="200"/>
      <c r="C352" s="200"/>
      <c r="D352" s="200"/>
      <c r="E352" s="200"/>
      <c r="F352" s="200"/>
      <c r="G352" s="200"/>
      <c r="H352" s="200"/>
      <c r="I352" s="216"/>
      <c r="J352" s="200"/>
      <c r="K352" s="200"/>
      <c r="Q352" s="213" t="s">
        <v>311</v>
      </c>
      <c r="R352" s="214" t="s">
        <v>312</v>
      </c>
      <c r="S352" s="214" t="s">
        <v>30</v>
      </c>
    </row>
    <row r="353" spans="2:19" ht="12.75" customHeight="1">
      <c r="B353" s="200"/>
      <c r="C353" s="200"/>
      <c r="D353" s="200"/>
      <c r="E353" s="200"/>
      <c r="F353" s="200"/>
      <c r="G353" s="200"/>
      <c r="H353" s="200"/>
      <c r="I353" s="216"/>
      <c r="J353" s="200"/>
      <c r="K353" s="200"/>
      <c r="Q353" s="215">
        <v>211</v>
      </c>
      <c r="R353" s="151" t="s">
        <v>313</v>
      </c>
      <c r="S353" s="151" t="s">
        <v>30</v>
      </c>
    </row>
    <row r="354" spans="2:19" ht="12.75" customHeight="1">
      <c r="B354" s="200"/>
      <c r="C354" s="200"/>
      <c r="D354" s="200"/>
      <c r="E354" s="200"/>
      <c r="F354" s="200"/>
      <c r="G354" s="200"/>
      <c r="H354" s="200"/>
      <c r="I354" s="216"/>
      <c r="J354" s="200"/>
      <c r="K354" s="200"/>
      <c r="Q354" s="215">
        <v>212</v>
      </c>
      <c r="R354" s="151" t="s">
        <v>314</v>
      </c>
      <c r="S354" s="151" t="s">
        <v>48</v>
      </c>
    </row>
    <row r="355" spans="2:19" ht="12.75" customHeight="1">
      <c r="B355" s="200"/>
      <c r="C355" s="200"/>
      <c r="D355" s="200"/>
      <c r="E355" s="200"/>
      <c r="F355" s="200"/>
      <c r="G355" s="200"/>
      <c r="H355" s="200"/>
      <c r="I355" s="216"/>
      <c r="J355" s="200"/>
      <c r="K355" s="200"/>
      <c r="Q355" s="215">
        <v>213</v>
      </c>
      <c r="R355" s="151" t="s">
        <v>122</v>
      </c>
      <c r="S355" s="151" t="s">
        <v>30</v>
      </c>
    </row>
    <row r="356" spans="2:19" ht="12.75" customHeight="1">
      <c r="B356" s="200"/>
      <c r="C356" s="200"/>
      <c r="D356" s="200"/>
      <c r="E356" s="200"/>
      <c r="F356" s="200"/>
      <c r="G356" s="200"/>
      <c r="H356" s="200"/>
      <c r="I356" s="216"/>
      <c r="J356" s="200"/>
      <c r="K356" s="200"/>
      <c r="Q356" s="215">
        <v>214</v>
      </c>
      <c r="R356" s="151" t="s">
        <v>315</v>
      </c>
      <c r="S356" s="151" t="s">
        <v>30</v>
      </c>
    </row>
    <row r="357" spans="2:19" ht="12.75" customHeight="1">
      <c r="B357" s="200"/>
      <c r="C357" s="200"/>
      <c r="D357" s="200"/>
      <c r="E357" s="200"/>
      <c r="F357" s="200"/>
      <c r="G357" s="200"/>
      <c r="H357" s="200"/>
      <c r="I357" s="216"/>
      <c r="J357" s="200"/>
      <c r="K357" s="200"/>
      <c r="Q357" s="215">
        <v>215</v>
      </c>
      <c r="R357" s="151" t="s">
        <v>126</v>
      </c>
      <c r="S357" s="151" t="s">
        <v>30</v>
      </c>
    </row>
    <row r="358" spans="2:19" ht="12.75" customHeight="1">
      <c r="B358" s="200"/>
      <c r="C358" s="200"/>
      <c r="D358" s="200"/>
      <c r="E358" s="200"/>
      <c r="F358" s="200"/>
      <c r="G358" s="200"/>
      <c r="H358" s="200"/>
      <c r="I358" s="216"/>
      <c r="J358" s="200"/>
      <c r="K358" s="200"/>
      <c r="Q358" s="215">
        <v>216</v>
      </c>
      <c r="R358" s="151" t="s">
        <v>316</v>
      </c>
      <c r="S358" s="151" t="s">
        <v>30</v>
      </c>
    </row>
    <row r="359" spans="2:19" ht="12.75" customHeight="1">
      <c r="B359" s="200"/>
      <c r="C359" s="200"/>
      <c r="D359" s="200"/>
      <c r="E359" s="200"/>
      <c r="F359" s="200"/>
      <c r="G359" s="200"/>
      <c r="H359" s="200"/>
      <c r="I359" s="216"/>
      <c r="J359" s="200"/>
      <c r="K359" s="200"/>
      <c r="Q359" s="215">
        <v>217</v>
      </c>
      <c r="R359" s="151" t="s">
        <v>317</v>
      </c>
      <c r="S359" s="151" t="s">
        <v>30</v>
      </c>
    </row>
    <row r="360" spans="2:19" ht="12.75" customHeight="1">
      <c r="B360" s="200"/>
      <c r="C360" s="200"/>
      <c r="D360" s="200"/>
      <c r="E360" s="200"/>
      <c r="F360" s="200"/>
      <c r="G360" s="200"/>
      <c r="H360" s="200"/>
      <c r="I360" s="216"/>
      <c r="J360" s="200"/>
      <c r="K360" s="200"/>
      <c r="Q360" s="215">
        <v>218</v>
      </c>
      <c r="R360" s="151" t="s">
        <v>318</v>
      </c>
      <c r="S360" s="151" t="s">
        <v>35</v>
      </c>
    </row>
    <row r="361" spans="2:19" ht="12.75" customHeight="1">
      <c r="B361" s="200"/>
      <c r="C361" s="200"/>
      <c r="D361" s="200"/>
      <c r="E361" s="200"/>
      <c r="F361" s="200"/>
      <c r="G361" s="200"/>
      <c r="H361" s="200"/>
      <c r="I361" s="216"/>
      <c r="J361" s="200"/>
      <c r="K361" s="200"/>
      <c r="Q361" s="215">
        <v>219</v>
      </c>
      <c r="R361" s="151" t="s">
        <v>319</v>
      </c>
      <c r="S361" s="151" t="s">
        <v>48</v>
      </c>
    </row>
    <row r="362" spans="2:19" ht="12.75" customHeight="1">
      <c r="B362" s="200"/>
      <c r="C362" s="200"/>
      <c r="D362" s="200"/>
      <c r="E362" s="200"/>
      <c r="F362" s="200"/>
      <c r="G362" s="200"/>
      <c r="H362" s="200"/>
      <c r="I362" s="216"/>
      <c r="J362" s="200"/>
      <c r="K362" s="200"/>
      <c r="Q362" s="215" t="s">
        <v>74</v>
      </c>
      <c r="R362" s="151" t="s">
        <v>320</v>
      </c>
      <c r="S362" s="151"/>
    </row>
    <row r="363" spans="2:11" ht="12.75" customHeight="1">
      <c r="B363" s="200"/>
      <c r="C363" s="200"/>
      <c r="D363" s="200"/>
      <c r="E363" s="200"/>
      <c r="F363" s="200"/>
      <c r="G363" s="200"/>
      <c r="H363" s="200"/>
      <c r="I363" s="216"/>
      <c r="J363" s="200"/>
      <c r="K363" s="200"/>
    </row>
    <row r="364" spans="2:11" ht="12.75" customHeight="1">
      <c r="B364" s="200"/>
      <c r="C364" s="200"/>
      <c r="D364" s="200"/>
      <c r="E364" s="200"/>
      <c r="F364" s="200"/>
      <c r="G364" s="200"/>
      <c r="H364" s="200"/>
      <c r="I364" s="216"/>
      <c r="J364" s="200"/>
      <c r="K364" s="200"/>
    </row>
    <row r="365" spans="2:11" ht="12.75" customHeight="1">
      <c r="B365" s="200"/>
      <c r="C365" s="200"/>
      <c r="D365" s="200"/>
      <c r="E365" s="200"/>
      <c r="F365" s="200"/>
      <c r="G365" s="200"/>
      <c r="H365" s="200"/>
      <c r="I365" s="216"/>
      <c r="J365" s="200"/>
      <c r="K365" s="200"/>
    </row>
    <row r="366" spans="2:11" ht="12.75" customHeight="1">
      <c r="B366" s="200"/>
      <c r="C366" s="200"/>
      <c r="D366" s="200"/>
      <c r="E366" s="200"/>
      <c r="F366" s="200"/>
      <c r="G366" s="200"/>
      <c r="H366" s="200"/>
      <c r="I366" s="216"/>
      <c r="J366" s="200"/>
      <c r="K366" s="200"/>
    </row>
    <row r="367" spans="2:11" ht="12.75" customHeight="1">
      <c r="B367" s="200"/>
      <c r="C367" s="200"/>
      <c r="D367" s="200"/>
      <c r="E367" s="200"/>
      <c r="F367" s="200"/>
      <c r="G367" s="200"/>
      <c r="H367" s="200"/>
      <c r="I367" s="216"/>
      <c r="J367" s="200"/>
      <c r="K367" s="200"/>
    </row>
    <row r="368" spans="2:11" ht="12.75" customHeight="1">
      <c r="B368" s="200"/>
      <c r="C368" s="200"/>
      <c r="D368" s="200"/>
      <c r="E368" s="200"/>
      <c r="F368" s="200"/>
      <c r="G368" s="200"/>
      <c r="H368" s="200"/>
      <c r="I368" s="216"/>
      <c r="J368" s="200"/>
      <c r="K368" s="200"/>
    </row>
    <row r="369" spans="2:11" ht="12.75" customHeight="1">
      <c r="B369" s="200"/>
      <c r="C369" s="200"/>
      <c r="D369" s="200"/>
      <c r="E369" s="200"/>
      <c r="F369" s="200"/>
      <c r="G369" s="200"/>
      <c r="H369" s="200"/>
      <c r="I369" s="216"/>
      <c r="J369" s="200"/>
      <c r="K369" s="200"/>
    </row>
    <row r="370" spans="2:11" ht="12.75" customHeight="1">
      <c r="B370" s="200"/>
      <c r="C370" s="200"/>
      <c r="D370" s="200"/>
      <c r="E370" s="200"/>
      <c r="F370" s="200"/>
      <c r="G370" s="200"/>
      <c r="H370" s="200"/>
      <c r="I370" s="216"/>
      <c r="J370" s="200"/>
      <c r="K370" s="200"/>
    </row>
    <row r="371" spans="2:11" ht="12.75" customHeight="1">
      <c r="B371" s="200"/>
      <c r="C371" s="200"/>
      <c r="D371" s="200"/>
      <c r="E371" s="200"/>
      <c r="F371" s="200"/>
      <c r="G371" s="200"/>
      <c r="H371" s="200"/>
      <c r="I371" s="216"/>
      <c r="J371" s="200"/>
      <c r="K371" s="200"/>
    </row>
    <row r="372" spans="2:11" ht="12.75" customHeight="1">
      <c r="B372" s="200"/>
      <c r="C372" s="200"/>
      <c r="D372" s="200"/>
      <c r="E372" s="200"/>
      <c r="F372" s="200"/>
      <c r="G372" s="200"/>
      <c r="H372" s="200"/>
      <c r="I372" s="216"/>
      <c r="J372" s="200"/>
      <c r="K372" s="200"/>
    </row>
    <row r="373" spans="2:11" ht="12.75" customHeight="1">
      <c r="B373" s="200"/>
      <c r="C373" s="200"/>
      <c r="D373" s="200"/>
      <c r="E373" s="200"/>
      <c r="F373" s="200"/>
      <c r="G373" s="200"/>
      <c r="H373" s="200"/>
      <c r="I373" s="216"/>
      <c r="J373" s="200"/>
      <c r="K373" s="200"/>
    </row>
    <row r="374" spans="2:11" ht="12.75" customHeight="1">
      <c r="B374" s="200"/>
      <c r="C374" s="200"/>
      <c r="D374" s="200"/>
      <c r="E374" s="200"/>
      <c r="F374" s="200"/>
      <c r="G374" s="200"/>
      <c r="H374" s="200"/>
      <c r="I374" s="216"/>
      <c r="J374" s="200"/>
      <c r="K374" s="200"/>
    </row>
    <row r="375" spans="2:11" ht="12.75" customHeight="1">
      <c r="B375" s="200"/>
      <c r="C375" s="200"/>
      <c r="D375" s="200"/>
      <c r="E375" s="200"/>
      <c r="F375" s="200"/>
      <c r="G375" s="200"/>
      <c r="H375" s="200"/>
      <c r="I375" s="216"/>
      <c r="J375" s="200"/>
      <c r="K375" s="200"/>
    </row>
    <row r="376" spans="2:11" ht="12.75" customHeight="1">
      <c r="B376" s="200"/>
      <c r="C376" s="200"/>
      <c r="D376" s="200"/>
      <c r="E376" s="200"/>
      <c r="F376" s="200"/>
      <c r="G376" s="200"/>
      <c r="H376" s="200"/>
      <c r="I376" s="216"/>
      <c r="J376" s="200"/>
      <c r="K376" s="200"/>
    </row>
    <row r="377" spans="2:11" ht="12.75" customHeight="1">
      <c r="B377" s="200"/>
      <c r="C377" s="200"/>
      <c r="D377" s="200"/>
      <c r="E377" s="200"/>
      <c r="F377" s="200"/>
      <c r="G377" s="200"/>
      <c r="H377" s="200"/>
      <c r="I377" s="216"/>
      <c r="J377" s="200"/>
      <c r="K377" s="200"/>
    </row>
    <row r="378" spans="2:11" ht="12.75" customHeight="1">
      <c r="B378" s="200"/>
      <c r="C378" s="200"/>
      <c r="D378" s="200"/>
      <c r="E378" s="200"/>
      <c r="F378" s="200"/>
      <c r="G378" s="200"/>
      <c r="H378" s="200"/>
      <c r="I378" s="216"/>
      <c r="J378" s="200"/>
      <c r="K378" s="200"/>
    </row>
    <row r="379" spans="2:11" ht="12.75" customHeight="1">
      <c r="B379" s="200"/>
      <c r="C379" s="200"/>
      <c r="D379" s="200"/>
      <c r="E379" s="200"/>
      <c r="F379" s="200"/>
      <c r="G379" s="200"/>
      <c r="H379" s="200"/>
      <c r="I379" s="216"/>
      <c r="J379" s="200"/>
      <c r="K379" s="200"/>
    </row>
    <row r="380" spans="2:11" ht="12.75" customHeight="1">
      <c r="B380" s="200"/>
      <c r="C380" s="200"/>
      <c r="D380" s="200"/>
      <c r="E380" s="200"/>
      <c r="F380" s="200"/>
      <c r="G380" s="200"/>
      <c r="H380" s="200"/>
      <c r="I380" s="216"/>
      <c r="J380" s="200"/>
      <c r="K380" s="200"/>
    </row>
    <row r="381" spans="2:11" ht="12.75" customHeight="1">
      <c r="B381" s="200"/>
      <c r="C381" s="200"/>
      <c r="D381" s="200"/>
      <c r="E381" s="200"/>
      <c r="F381" s="200"/>
      <c r="G381" s="200"/>
      <c r="H381" s="200"/>
      <c r="I381" s="216"/>
      <c r="J381" s="200"/>
      <c r="K381" s="200"/>
    </row>
    <row r="382" spans="2:11" ht="12.75" customHeight="1">
      <c r="B382" s="200"/>
      <c r="C382" s="200"/>
      <c r="D382" s="200"/>
      <c r="E382" s="200"/>
      <c r="F382" s="200"/>
      <c r="G382" s="200"/>
      <c r="H382" s="200"/>
      <c r="I382" s="216"/>
      <c r="J382" s="200"/>
      <c r="K382" s="200"/>
    </row>
    <row r="383" spans="2:11" ht="12.75" customHeight="1">
      <c r="B383" s="200"/>
      <c r="C383" s="200"/>
      <c r="D383" s="200"/>
      <c r="E383" s="200"/>
      <c r="F383" s="200"/>
      <c r="G383" s="200"/>
      <c r="H383" s="200"/>
      <c r="I383" s="216"/>
      <c r="J383" s="200"/>
      <c r="K383" s="200"/>
    </row>
    <row r="384" spans="2:11" ht="12.75" customHeight="1">
      <c r="B384" s="200"/>
      <c r="C384" s="200"/>
      <c r="D384" s="200"/>
      <c r="E384" s="200"/>
      <c r="F384" s="200"/>
      <c r="G384" s="200"/>
      <c r="H384" s="200"/>
      <c r="I384" s="216"/>
      <c r="J384" s="200"/>
      <c r="K384" s="200"/>
    </row>
    <row r="385" spans="2:11" ht="12.75" customHeight="1">
      <c r="B385" s="200"/>
      <c r="C385" s="200"/>
      <c r="D385" s="200"/>
      <c r="E385" s="200"/>
      <c r="F385" s="200"/>
      <c r="G385" s="200"/>
      <c r="H385" s="200"/>
      <c r="I385" s="216"/>
      <c r="J385" s="200"/>
      <c r="K385" s="200"/>
    </row>
    <row r="386" spans="2:11" ht="12.75" customHeight="1">
      <c r="B386" s="200"/>
      <c r="C386" s="200"/>
      <c r="D386" s="200"/>
      <c r="E386" s="200"/>
      <c r="F386" s="200"/>
      <c r="G386" s="200"/>
      <c r="H386" s="200"/>
      <c r="I386" s="216"/>
      <c r="J386" s="200"/>
      <c r="K386" s="200"/>
    </row>
    <row r="387" spans="2:11" ht="12.75" customHeight="1">
      <c r="B387" s="200"/>
      <c r="C387" s="200"/>
      <c r="D387" s="200"/>
      <c r="E387" s="200"/>
      <c r="F387" s="200"/>
      <c r="G387" s="200"/>
      <c r="H387" s="200"/>
      <c r="I387" s="216"/>
      <c r="J387" s="200"/>
      <c r="K387" s="200"/>
    </row>
    <row r="388" spans="2:11" ht="12.75" customHeight="1">
      <c r="B388" s="200"/>
      <c r="C388" s="200"/>
      <c r="D388" s="200"/>
      <c r="E388" s="200"/>
      <c r="F388" s="200"/>
      <c r="G388" s="200"/>
      <c r="H388" s="200"/>
      <c r="I388" s="216"/>
      <c r="J388" s="200"/>
      <c r="K388" s="200"/>
    </row>
    <row r="389" spans="2:11" ht="12.75" customHeight="1">
      <c r="B389" s="200"/>
      <c r="C389" s="200"/>
      <c r="D389" s="200"/>
      <c r="E389" s="200"/>
      <c r="F389" s="200"/>
      <c r="G389" s="200"/>
      <c r="H389" s="200"/>
      <c r="I389" s="216"/>
      <c r="J389" s="200"/>
      <c r="K389" s="200"/>
    </row>
    <row r="390" spans="2:11" ht="12.75" customHeight="1">
      <c r="B390" s="200"/>
      <c r="C390" s="200"/>
      <c r="D390" s="200"/>
      <c r="E390" s="200"/>
      <c r="F390" s="200"/>
      <c r="G390" s="200"/>
      <c r="H390" s="200"/>
      <c r="I390" s="216"/>
      <c r="J390" s="200"/>
      <c r="K390" s="200"/>
    </row>
    <row r="391" spans="2:11" ht="12.75" customHeight="1">
      <c r="B391" s="200"/>
      <c r="C391" s="200"/>
      <c r="D391" s="200"/>
      <c r="E391" s="200"/>
      <c r="F391" s="200"/>
      <c r="G391" s="200"/>
      <c r="H391" s="200"/>
      <c r="I391" s="216"/>
      <c r="J391" s="200"/>
      <c r="K391" s="200"/>
    </row>
    <row r="392" spans="2:11" ht="12.75" customHeight="1">
      <c r="B392" s="200"/>
      <c r="C392" s="200"/>
      <c r="D392" s="200"/>
      <c r="E392" s="200"/>
      <c r="F392" s="200"/>
      <c r="G392" s="200"/>
      <c r="H392" s="200"/>
      <c r="I392" s="216"/>
      <c r="J392" s="200"/>
      <c r="K392" s="200"/>
    </row>
    <row r="393" spans="2:11" ht="12.75" customHeight="1">
      <c r="B393" s="200"/>
      <c r="C393" s="200"/>
      <c r="D393" s="200"/>
      <c r="E393" s="200"/>
      <c r="F393" s="200"/>
      <c r="G393" s="200"/>
      <c r="H393" s="200"/>
      <c r="I393" s="216"/>
      <c r="J393" s="200"/>
      <c r="K393" s="200"/>
    </row>
    <row r="394" spans="2:11" ht="12.75" customHeight="1">
      <c r="B394" s="200"/>
      <c r="C394" s="200"/>
      <c r="D394" s="200"/>
      <c r="E394" s="200"/>
      <c r="F394" s="200"/>
      <c r="G394" s="200"/>
      <c r="H394" s="200"/>
      <c r="I394" s="216"/>
      <c r="J394" s="200"/>
      <c r="K394" s="200"/>
    </row>
    <row r="395" spans="2:11" ht="12.75" customHeight="1">
      <c r="B395" s="200"/>
      <c r="C395" s="200"/>
      <c r="D395" s="200"/>
      <c r="E395" s="200"/>
      <c r="F395" s="200"/>
      <c r="G395" s="200"/>
      <c r="H395" s="200"/>
      <c r="I395" s="216"/>
      <c r="J395" s="200"/>
      <c r="K395" s="200"/>
    </row>
    <row r="396" spans="2:11" ht="12.75" customHeight="1">
      <c r="B396" s="200"/>
      <c r="C396" s="200"/>
      <c r="D396" s="200"/>
      <c r="E396" s="200"/>
      <c r="F396" s="200"/>
      <c r="G396" s="200"/>
      <c r="H396" s="200"/>
      <c r="I396" s="216"/>
      <c r="J396" s="200"/>
      <c r="K396" s="200"/>
    </row>
    <row r="397" spans="2:11" ht="12.75" customHeight="1">
      <c r="B397" s="200"/>
      <c r="C397" s="200"/>
      <c r="D397" s="200"/>
      <c r="E397" s="200"/>
      <c r="F397" s="200"/>
      <c r="G397" s="200"/>
      <c r="H397" s="200"/>
      <c r="I397" s="216"/>
      <c r="J397" s="200"/>
      <c r="K397" s="200"/>
    </row>
    <row r="398" spans="2:11" ht="12.75" customHeight="1">
      <c r="B398" s="200"/>
      <c r="C398" s="200"/>
      <c r="D398" s="200"/>
      <c r="E398" s="200"/>
      <c r="F398" s="200"/>
      <c r="G398" s="200"/>
      <c r="H398" s="200"/>
      <c r="I398" s="216"/>
      <c r="J398" s="200"/>
      <c r="K398" s="200"/>
    </row>
    <row r="399" spans="2:11" ht="12.75" customHeight="1">
      <c r="B399" s="200"/>
      <c r="C399" s="200"/>
      <c r="D399" s="200"/>
      <c r="E399" s="200"/>
      <c r="F399" s="200"/>
      <c r="G399" s="200"/>
      <c r="H399" s="200"/>
      <c r="I399" s="216"/>
      <c r="J399" s="200"/>
      <c r="K399" s="200"/>
    </row>
    <row r="400" spans="2:11" ht="12.75" customHeight="1">
      <c r="B400" s="200"/>
      <c r="C400" s="200"/>
      <c r="D400" s="200"/>
      <c r="E400" s="200"/>
      <c r="F400" s="200"/>
      <c r="G400" s="200"/>
      <c r="H400" s="200"/>
      <c r="I400" s="216"/>
      <c r="J400" s="200"/>
      <c r="K400" s="200"/>
    </row>
    <row r="401" spans="2:11" ht="12.75" customHeight="1">
      <c r="B401" s="200"/>
      <c r="C401" s="200"/>
      <c r="D401" s="200"/>
      <c r="E401" s="200"/>
      <c r="F401" s="200"/>
      <c r="G401" s="200"/>
      <c r="H401" s="200"/>
      <c r="I401" s="216"/>
      <c r="J401" s="200"/>
      <c r="K401" s="200"/>
    </row>
    <row r="402" spans="2:11" ht="12.75" customHeight="1">
      <c r="B402" s="200"/>
      <c r="C402" s="200"/>
      <c r="D402" s="200"/>
      <c r="E402" s="200"/>
      <c r="F402" s="200"/>
      <c r="G402" s="200"/>
      <c r="H402" s="200"/>
      <c r="I402" s="216"/>
      <c r="J402" s="200"/>
      <c r="K402" s="200"/>
    </row>
    <row r="403" spans="2:11" ht="12.75" customHeight="1">
      <c r="B403" s="200"/>
      <c r="C403" s="200"/>
      <c r="D403" s="200"/>
      <c r="E403" s="200"/>
      <c r="F403" s="200"/>
      <c r="G403" s="200"/>
      <c r="H403" s="200"/>
      <c r="I403" s="216"/>
      <c r="J403" s="200"/>
      <c r="K403" s="200"/>
    </row>
    <row r="404" spans="2:11" ht="12.75" customHeight="1">
      <c r="B404" s="200"/>
      <c r="C404" s="200"/>
      <c r="D404" s="200"/>
      <c r="E404" s="200"/>
      <c r="F404" s="200"/>
      <c r="G404" s="200"/>
      <c r="H404" s="200"/>
      <c r="I404" s="216"/>
      <c r="J404" s="200"/>
      <c r="K404" s="200"/>
    </row>
    <row r="405" spans="2:11" ht="12.75" customHeight="1">
      <c r="B405" s="200"/>
      <c r="C405" s="200"/>
      <c r="D405" s="200"/>
      <c r="E405" s="200"/>
      <c r="F405" s="200"/>
      <c r="G405" s="200"/>
      <c r="H405" s="200"/>
      <c r="I405" s="216"/>
      <c r="J405" s="200"/>
      <c r="K405" s="200"/>
    </row>
    <row r="406" spans="2:11" ht="12.75" customHeight="1">
      <c r="B406" s="200"/>
      <c r="C406" s="200"/>
      <c r="D406" s="200"/>
      <c r="E406" s="200"/>
      <c r="F406" s="200"/>
      <c r="G406" s="200"/>
      <c r="H406" s="200"/>
      <c r="I406" s="216"/>
      <c r="J406" s="200"/>
      <c r="K406" s="200"/>
    </row>
    <row r="407" spans="2:11" ht="12.75" customHeight="1">
      <c r="B407" s="200"/>
      <c r="C407" s="200"/>
      <c r="D407" s="200"/>
      <c r="E407" s="200"/>
      <c r="F407" s="200"/>
      <c r="G407" s="200"/>
      <c r="H407" s="200"/>
      <c r="I407" s="216"/>
      <c r="J407" s="200"/>
      <c r="K407" s="200"/>
    </row>
    <row r="408" spans="2:11" ht="12.75" customHeight="1">
      <c r="B408" s="200"/>
      <c r="C408" s="200"/>
      <c r="D408" s="200"/>
      <c r="E408" s="200"/>
      <c r="F408" s="200"/>
      <c r="G408" s="200"/>
      <c r="H408" s="200"/>
      <c r="I408" s="216"/>
      <c r="J408" s="200"/>
      <c r="K408" s="200"/>
    </row>
    <row r="409" spans="2:11" ht="12.75" customHeight="1">
      <c r="B409" s="200"/>
      <c r="C409" s="200"/>
      <c r="D409" s="200"/>
      <c r="E409" s="200"/>
      <c r="F409" s="200"/>
      <c r="G409" s="200"/>
      <c r="H409" s="200"/>
      <c r="I409" s="216"/>
      <c r="J409" s="200"/>
      <c r="K409" s="200"/>
    </row>
    <row r="410" spans="2:11" ht="12.75" customHeight="1">
      <c r="B410" s="200"/>
      <c r="C410" s="200"/>
      <c r="D410" s="200"/>
      <c r="E410" s="200"/>
      <c r="F410" s="200"/>
      <c r="G410" s="200"/>
      <c r="H410" s="200"/>
      <c r="I410" s="216"/>
      <c r="J410" s="200"/>
      <c r="K410" s="200"/>
    </row>
    <row r="411" spans="2:11" ht="12.75" customHeight="1">
      <c r="B411" s="200"/>
      <c r="C411" s="200"/>
      <c r="D411" s="200"/>
      <c r="E411" s="200"/>
      <c r="F411" s="200"/>
      <c r="G411" s="200"/>
      <c r="H411" s="200"/>
      <c r="I411" s="216"/>
      <c r="J411" s="200"/>
      <c r="K411" s="200"/>
    </row>
    <row r="412" spans="2:11" ht="12.75" customHeight="1">
      <c r="B412" s="200"/>
      <c r="C412" s="200"/>
      <c r="D412" s="200"/>
      <c r="E412" s="200"/>
      <c r="F412" s="200"/>
      <c r="G412" s="200"/>
      <c r="H412" s="200"/>
      <c r="I412" s="216"/>
      <c r="J412" s="200"/>
      <c r="K412" s="200"/>
    </row>
    <row r="413" spans="2:11" ht="12.75" customHeight="1">
      <c r="B413" s="200"/>
      <c r="C413" s="200"/>
      <c r="D413" s="200"/>
      <c r="E413" s="200"/>
      <c r="F413" s="200"/>
      <c r="G413" s="200"/>
      <c r="H413" s="200"/>
      <c r="I413" s="216"/>
      <c r="J413" s="200"/>
      <c r="K413" s="200"/>
    </row>
    <row r="414" spans="2:11" ht="12.75" customHeight="1">
      <c r="B414" s="200"/>
      <c r="C414" s="200"/>
      <c r="D414" s="200"/>
      <c r="E414" s="200"/>
      <c r="F414" s="200"/>
      <c r="G414" s="200"/>
      <c r="H414" s="200"/>
      <c r="I414" s="216"/>
      <c r="J414" s="200"/>
      <c r="K414" s="200"/>
    </row>
    <row r="415" spans="2:11" ht="12.75" customHeight="1">
      <c r="B415" s="200"/>
      <c r="C415" s="200"/>
      <c r="D415" s="200"/>
      <c r="E415" s="200"/>
      <c r="F415" s="200"/>
      <c r="G415" s="200"/>
      <c r="H415" s="200"/>
      <c r="I415" s="216"/>
      <c r="J415" s="200"/>
      <c r="K415" s="200"/>
    </row>
    <row r="416" spans="2:11" ht="12.75" customHeight="1">
      <c r="B416" s="200"/>
      <c r="C416" s="200"/>
      <c r="D416" s="200"/>
      <c r="E416" s="200"/>
      <c r="F416" s="200"/>
      <c r="G416" s="200"/>
      <c r="H416" s="200"/>
      <c r="I416" s="216"/>
      <c r="J416" s="200"/>
      <c r="K416" s="200"/>
    </row>
    <row r="417" spans="2:11" ht="12.75" customHeight="1">
      <c r="B417" s="200"/>
      <c r="C417" s="200"/>
      <c r="D417" s="200"/>
      <c r="E417" s="200"/>
      <c r="F417" s="200"/>
      <c r="G417" s="200"/>
      <c r="H417" s="200"/>
      <c r="I417" s="216"/>
      <c r="J417" s="200"/>
      <c r="K417" s="200"/>
    </row>
    <row r="418" spans="2:11" ht="12.75" customHeight="1">
      <c r="B418" s="200"/>
      <c r="C418" s="200"/>
      <c r="D418" s="200"/>
      <c r="E418" s="200"/>
      <c r="F418" s="200"/>
      <c r="G418" s="200"/>
      <c r="H418" s="200"/>
      <c r="I418" s="216"/>
      <c r="J418" s="200"/>
      <c r="K418" s="200"/>
    </row>
    <row r="419" spans="2:11" ht="12.75" customHeight="1">
      <c r="B419" s="200"/>
      <c r="C419" s="200"/>
      <c r="D419" s="200"/>
      <c r="E419" s="200"/>
      <c r="F419" s="200"/>
      <c r="G419" s="200"/>
      <c r="H419" s="200"/>
      <c r="I419" s="216"/>
      <c r="J419" s="200"/>
      <c r="K419" s="200"/>
    </row>
    <row r="420" spans="2:11" ht="12.75" customHeight="1">
      <c r="B420" s="200"/>
      <c r="C420" s="200"/>
      <c r="D420" s="200"/>
      <c r="E420" s="200"/>
      <c r="F420" s="200"/>
      <c r="G420" s="200"/>
      <c r="H420" s="200"/>
      <c r="I420" s="216"/>
      <c r="J420" s="200"/>
      <c r="K420" s="200"/>
    </row>
    <row r="421" spans="2:11" ht="12.75" customHeight="1">
      <c r="B421" s="200"/>
      <c r="C421" s="200"/>
      <c r="D421" s="200"/>
      <c r="E421" s="200"/>
      <c r="F421" s="200"/>
      <c r="G421" s="200"/>
      <c r="H421" s="200"/>
      <c r="I421" s="216"/>
      <c r="J421" s="200"/>
      <c r="K421" s="200"/>
    </row>
    <row r="422" spans="2:11" ht="12.75" customHeight="1">
      <c r="B422" s="200"/>
      <c r="C422" s="200"/>
      <c r="D422" s="200"/>
      <c r="E422" s="200"/>
      <c r="F422" s="200"/>
      <c r="G422" s="200"/>
      <c r="H422" s="200"/>
      <c r="I422" s="216"/>
      <c r="J422" s="200"/>
      <c r="K422" s="200"/>
    </row>
    <row r="423" spans="2:11" ht="12.75" customHeight="1">
      <c r="B423" s="200"/>
      <c r="C423" s="200"/>
      <c r="D423" s="200"/>
      <c r="E423" s="200"/>
      <c r="F423" s="200"/>
      <c r="G423" s="200"/>
      <c r="H423" s="200"/>
      <c r="I423" s="216"/>
      <c r="J423" s="200"/>
      <c r="K423" s="200"/>
    </row>
    <row r="424" spans="2:11" ht="12.75" customHeight="1">
      <c r="B424" s="200"/>
      <c r="C424" s="200"/>
      <c r="D424" s="200"/>
      <c r="E424" s="200"/>
      <c r="F424" s="200"/>
      <c r="G424" s="200"/>
      <c r="H424" s="200"/>
      <c r="I424" s="216"/>
      <c r="J424" s="200"/>
      <c r="K424" s="200"/>
    </row>
    <row r="425" spans="2:11" ht="12.75" customHeight="1">
      <c r="B425" s="200"/>
      <c r="C425" s="200"/>
      <c r="D425" s="200"/>
      <c r="E425" s="200"/>
      <c r="F425" s="200"/>
      <c r="G425" s="200"/>
      <c r="H425" s="200"/>
      <c r="I425" s="216"/>
      <c r="J425" s="200"/>
      <c r="K425" s="200"/>
    </row>
    <row r="426" spans="2:11" ht="12.75" customHeight="1">
      <c r="B426" s="200"/>
      <c r="C426" s="200"/>
      <c r="D426" s="200"/>
      <c r="E426" s="200"/>
      <c r="F426" s="200"/>
      <c r="G426" s="200"/>
      <c r="H426" s="200"/>
      <c r="I426" s="216"/>
      <c r="J426" s="200"/>
      <c r="K426" s="200"/>
    </row>
    <row r="427" spans="2:11" ht="12.75" customHeight="1">
      <c r="B427" s="200"/>
      <c r="C427" s="200"/>
      <c r="D427" s="200"/>
      <c r="E427" s="200"/>
      <c r="F427" s="200"/>
      <c r="G427" s="200"/>
      <c r="H427" s="200"/>
      <c r="I427" s="216"/>
      <c r="J427" s="200"/>
      <c r="K427" s="200"/>
    </row>
    <row r="428" spans="2:11" ht="12.75" customHeight="1">
      <c r="B428" s="200"/>
      <c r="C428" s="200"/>
      <c r="D428" s="200"/>
      <c r="E428" s="200"/>
      <c r="F428" s="200"/>
      <c r="G428" s="200"/>
      <c r="H428" s="200"/>
      <c r="I428" s="216"/>
      <c r="J428" s="200"/>
      <c r="K428" s="200"/>
    </row>
    <row r="429" spans="2:11" ht="12.75" customHeight="1">
      <c r="B429" s="200"/>
      <c r="C429" s="200"/>
      <c r="D429" s="200"/>
      <c r="E429" s="200"/>
      <c r="F429" s="200"/>
      <c r="G429" s="200"/>
      <c r="H429" s="200"/>
      <c r="I429" s="216"/>
      <c r="J429" s="200"/>
      <c r="K429" s="200"/>
    </row>
    <row r="430" spans="2:11" ht="12.75" customHeight="1">
      <c r="B430" s="200"/>
      <c r="C430" s="200"/>
      <c r="D430" s="200"/>
      <c r="E430" s="200"/>
      <c r="F430" s="200"/>
      <c r="G430" s="200"/>
      <c r="H430" s="200"/>
      <c r="I430" s="216"/>
      <c r="J430" s="200"/>
      <c r="K430" s="200"/>
    </row>
    <row r="431" spans="2:11" ht="12.75" customHeight="1">
      <c r="B431" s="200"/>
      <c r="C431" s="200"/>
      <c r="D431" s="200"/>
      <c r="E431" s="200"/>
      <c r="F431" s="200"/>
      <c r="G431" s="200"/>
      <c r="H431" s="200"/>
      <c r="I431" s="216"/>
      <c r="J431" s="200"/>
      <c r="K431" s="200"/>
    </row>
    <row r="432" spans="2:11" ht="12.75" customHeight="1">
      <c r="B432" s="200"/>
      <c r="C432" s="200"/>
      <c r="D432" s="200"/>
      <c r="E432" s="200"/>
      <c r="F432" s="200"/>
      <c r="G432" s="200"/>
      <c r="H432" s="200"/>
      <c r="I432" s="216"/>
      <c r="J432" s="200"/>
      <c r="K432" s="200"/>
    </row>
    <row r="433" spans="2:11" ht="12.75" customHeight="1">
      <c r="B433" s="200"/>
      <c r="C433" s="200"/>
      <c r="D433" s="200"/>
      <c r="E433" s="200"/>
      <c r="F433" s="200"/>
      <c r="G433" s="200"/>
      <c r="H433" s="200"/>
      <c r="I433" s="216"/>
      <c r="J433" s="200"/>
      <c r="K433" s="200"/>
    </row>
    <row r="434" spans="2:11" ht="12.75" customHeight="1">
      <c r="B434" s="200"/>
      <c r="C434" s="200"/>
      <c r="D434" s="200"/>
      <c r="E434" s="200"/>
      <c r="F434" s="200"/>
      <c r="G434" s="200"/>
      <c r="H434" s="200"/>
      <c r="I434" s="216"/>
      <c r="J434" s="200"/>
      <c r="K434" s="200"/>
    </row>
    <row r="435" spans="2:11" ht="12.75" customHeight="1">
      <c r="B435" s="200"/>
      <c r="C435" s="200"/>
      <c r="D435" s="200"/>
      <c r="E435" s="200"/>
      <c r="F435" s="200"/>
      <c r="G435" s="200"/>
      <c r="H435" s="200"/>
      <c r="I435" s="216"/>
      <c r="J435" s="200"/>
      <c r="K435" s="200"/>
    </row>
    <row r="436" spans="2:11" ht="12.75" customHeight="1">
      <c r="B436" s="200"/>
      <c r="C436" s="200"/>
      <c r="D436" s="200"/>
      <c r="E436" s="200"/>
      <c r="F436" s="200"/>
      <c r="G436" s="200"/>
      <c r="H436" s="200"/>
      <c r="I436" s="216"/>
      <c r="J436" s="200"/>
      <c r="K436" s="200"/>
    </row>
    <row r="437" spans="2:11" ht="12.75" customHeight="1">
      <c r="B437" s="200"/>
      <c r="C437" s="200"/>
      <c r="D437" s="200"/>
      <c r="E437" s="200"/>
      <c r="F437" s="200"/>
      <c r="G437" s="200"/>
      <c r="H437" s="200"/>
      <c r="I437" s="216"/>
      <c r="J437" s="200"/>
      <c r="K437" s="200"/>
    </row>
    <row r="438" spans="2:11" ht="12.75" customHeight="1">
      <c r="B438" s="200"/>
      <c r="C438" s="200"/>
      <c r="D438" s="200"/>
      <c r="E438" s="200"/>
      <c r="F438" s="200"/>
      <c r="G438" s="200"/>
      <c r="H438" s="200"/>
      <c r="I438" s="216"/>
      <c r="J438" s="200"/>
      <c r="K438" s="200"/>
    </row>
    <row r="439" spans="2:11" ht="12.75" customHeight="1">
      <c r="B439" s="200"/>
      <c r="C439" s="200"/>
      <c r="D439" s="200"/>
      <c r="E439" s="200"/>
      <c r="F439" s="200"/>
      <c r="G439" s="200"/>
      <c r="H439" s="200"/>
      <c r="I439" s="216"/>
      <c r="J439" s="200"/>
      <c r="K439" s="200"/>
    </row>
    <row r="440" spans="2:11" ht="12.75" customHeight="1">
      <c r="B440" s="200"/>
      <c r="C440" s="200"/>
      <c r="D440" s="200"/>
      <c r="E440" s="200"/>
      <c r="F440" s="200"/>
      <c r="G440" s="200"/>
      <c r="H440" s="200"/>
      <c r="I440" s="216"/>
      <c r="J440" s="200"/>
      <c r="K440" s="200"/>
    </row>
    <row r="441" spans="2:11" ht="12.75" customHeight="1">
      <c r="B441" s="200"/>
      <c r="C441" s="200"/>
      <c r="D441" s="200"/>
      <c r="E441" s="200"/>
      <c r="F441" s="200"/>
      <c r="G441" s="200"/>
      <c r="H441" s="200"/>
      <c r="I441" s="216"/>
      <c r="J441" s="200"/>
      <c r="K441" s="200"/>
    </row>
    <row r="442" spans="2:11" ht="12.75" customHeight="1">
      <c r="B442" s="200"/>
      <c r="C442" s="200"/>
      <c r="D442" s="200"/>
      <c r="E442" s="200"/>
      <c r="F442" s="200"/>
      <c r="G442" s="200"/>
      <c r="H442" s="200"/>
      <c r="I442" s="216"/>
      <c r="J442" s="200"/>
      <c r="K442" s="200"/>
    </row>
    <row r="443" spans="2:11" ht="12.75" customHeight="1">
      <c r="B443" s="200"/>
      <c r="C443" s="200"/>
      <c r="D443" s="200"/>
      <c r="E443" s="200"/>
      <c r="F443" s="200"/>
      <c r="G443" s="200"/>
      <c r="H443" s="200"/>
      <c r="I443" s="216"/>
      <c r="J443" s="200"/>
      <c r="K443" s="200"/>
    </row>
    <row r="444" spans="2:11" ht="12.75" customHeight="1">
      <c r="B444" s="200"/>
      <c r="C444" s="200"/>
      <c r="D444" s="200"/>
      <c r="E444" s="200"/>
      <c r="F444" s="200"/>
      <c r="G444" s="200"/>
      <c r="H444" s="200"/>
      <c r="I444" s="216"/>
      <c r="J444" s="200"/>
      <c r="K444" s="200"/>
    </row>
    <row r="445" spans="2:11" ht="12.75" customHeight="1">
      <c r="B445" s="200"/>
      <c r="C445" s="200"/>
      <c r="D445" s="200"/>
      <c r="E445" s="200"/>
      <c r="F445" s="200"/>
      <c r="G445" s="200"/>
      <c r="H445" s="200"/>
      <c r="I445" s="216"/>
      <c r="J445" s="200"/>
      <c r="K445" s="200"/>
    </row>
    <row r="446" spans="2:11" ht="12.75" customHeight="1">
      <c r="B446" s="200"/>
      <c r="C446" s="200"/>
      <c r="D446" s="200"/>
      <c r="E446" s="200"/>
      <c r="F446" s="200"/>
      <c r="G446" s="200"/>
      <c r="H446" s="200"/>
      <c r="I446" s="216"/>
      <c r="J446" s="200"/>
      <c r="K446" s="200"/>
    </row>
    <row r="447" spans="2:11" ht="12.75" customHeight="1">
      <c r="B447" s="200"/>
      <c r="C447" s="200"/>
      <c r="D447" s="200"/>
      <c r="E447" s="200"/>
      <c r="F447" s="200"/>
      <c r="G447" s="200"/>
      <c r="H447" s="200"/>
      <c r="I447" s="216"/>
      <c r="J447" s="200"/>
      <c r="K447" s="200"/>
    </row>
    <row r="448" spans="2:11" ht="12.75" customHeight="1">
      <c r="B448" s="200"/>
      <c r="C448" s="200"/>
      <c r="D448" s="200"/>
      <c r="E448" s="200"/>
      <c r="F448" s="200"/>
      <c r="G448" s="200"/>
      <c r="H448" s="200"/>
      <c r="I448" s="216"/>
      <c r="J448" s="200"/>
      <c r="K448" s="200"/>
    </row>
    <row r="449" spans="2:11" ht="12.75" customHeight="1">
      <c r="B449" s="200"/>
      <c r="C449" s="200"/>
      <c r="D449" s="200"/>
      <c r="E449" s="200"/>
      <c r="F449" s="200"/>
      <c r="G449" s="200"/>
      <c r="H449" s="200"/>
      <c r="I449" s="216"/>
      <c r="J449" s="200"/>
      <c r="K449" s="200"/>
    </row>
    <row r="450" spans="2:11" ht="12.75" customHeight="1">
      <c r="B450" s="200"/>
      <c r="C450" s="200"/>
      <c r="D450" s="200"/>
      <c r="E450" s="200"/>
      <c r="F450" s="200"/>
      <c r="G450" s="200"/>
      <c r="H450" s="200"/>
      <c r="I450" s="216"/>
      <c r="J450" s="200"/>
      <c r="K450" s="200"/>
    </row>
    <row r="451" spans="2:11" ht="12.75" customHeight="1">
      <c r="B451" s="200"/>
      <c r="C451" s="200"/>
      <c r="D451" s="200"/>
      <c r="E451" s="200"/>
      <c r="F451" s="200"/>
      <c r="G451" s="200"/>
      <c r="H451" s="200"/>
      <c r="I451" s="216"/>
      <c r="J451" s="200"/>
      <c r="K451" s="200"/>
    </row>
    <row r="452" spans="2:11" ht="12.75" customHeight="1">
      <c r="B452" s="200"/>
      <c r="C452" s="200"/>
      <c r="D452" s="200"/>
      <c r="E452" s="200"/>
      <c r="F452" s="200"/>
      <c r="G452" s="200"/>
      <c r="H452" s="200"/>
      <c r="I452" s="216"/>
      <c r="J452" s="200"/>
      <c r="K452" s="200"/>
    </row>
    <row r="453" spans="2:11" ht="12.75" customHeight="1">
      <c r="B453" s="200"/>
      <c r="C453" s="200"/>
      <c r="D453" s="200"/>
      <c r="E453" s="200"/>
      <c r="F453" s="200"/>
      <c r="G453" s="200"/>
      <c r="H453" s="200"/>
      <c r="I453" s="216"/>
      <c r="J453" s="200"/>
      <c r="K453" s="200"/>
    </row>
    <row r="454" spans="2:11" ht="12.75" customHeight="1">
      <c r="B454" s="200"/>
      <c r="C454" s="200"/>
      <c r="D454" s="200"/>
      <c r="E454" s="200"/>
      <c r="F454" s="200"/>
      <c r="G454" s="200"/>
      <c r="H454" s="200"/>
      <c r="I454" s="216"/>
      <c r="J454" s="200"/>
      <c r="K454" s="200"/>
    </row>
    <row r="455" spans="2:11" ht="12.75" customHeight="1">
      <c r="B455" s="200"/>
      <c r="C455" s="200"/>
      <c r="D455" s="200"/>
      <c r="E455" s="200"/>
      <c r="F455" s="200"/>
      <c r="G455" s="200"/>
      <c r="H455" s="200"/>
      <c r="I455" s="216"/>
      <c r="J455" s="200"/>
      <c r="K455" s="200"/>
    </row>
    <row r="456" spans="2:11" ht="12.75" customHeight="1">
      <c r="B456" s="200"/>
      <c r="C456" s="200"/>
      <c r="D456" s="200"/>
      <c r="E456" s="200"/>
      <c r="F456" s="200"/>
      <c r="G456" s="200"/>
      <c r="H456" s="200"/>
      <c r="I456" s="216"/>
      <c r="J456" s="200"/>
      <c r="K456" s="200"/>
    </row>
    <row r="457" spans="2:11" ht="12.75" customHeight="1">
      <c r="B457" s="200"/>
      <c r="C457" s="200"/>
      <c r="D457" s="200"/>
      <c r="E457" s="200"/>
      <c r="F457" s="200"/>
      <c r="G457" s="200"/>
      <c r="H457" s="200"/>
      <c r="I457" s="216"/>
      <c r="J457" s="200"/>
      <c r="K457" s="200"/>
    </row>
    <row r="458" spans="2:11" ht="12.75" customHeight="1">
      <c r="B458" s="200"/>
      <c r="C458" s="200"/>
      <c r="D458" s="200"/>
      <c r="E458" s="200"/>
      <c r="F458" s="200"/>
      <c r="G458" s="200"/>
      <c r="H458" s="200"/>
      <c r="I458" s="216"/>
      <c r="J458" s="200"/>
      <c r="K458" s="200"/>
    </row>
    <row r="459" spans="2:11" ht="12.75" customHeight="1">
      <c r="B459" s="200"/>
      <c r="C459" s="200"/>
      <c r="D459" s="200"/>
      <c r="E459" s="200"/>
      <c r="F459" s="200"/>
      <c r="G459" s="200"/>
      <c r="H459" s="200"/>
      <c r="I459" s="216"/>
      <c r="J459" s="200"/>
      <c r="K459" s="200"/>
    </row>
    <row r="460" spans="2:11" ht="12.75" customHeight="1">
      <c r="B460" s="200"/>
      <c r="C460" s="200"/>
      <c r="D460" s="200"/>
      <c r="E460" s="200"/>
      <c r="F460" s="200"/>
      <c r="G460" s="200"/>
      <c r="H460" s="200"/>
      <c r="I460" s="216"/>
      <c r="J460" s="200"/>
      <c r="K460" s="200"/>
    </row>
    <row r="461" spans="2:11" ht="12.75" customHeight="1">
      <c r="B461" s="200"/>
      <c r="C461" s="200"/>
      <c r="D461" s="200"/>
      <c r="E461" s="200"/>
      <c r="F461" s="200"/>
      <c r="G461" s="200"/>
      <c r="H461" s="200"/>
      <c r="I461" s="216"/>
      <c r="J461" s="200"/>
      <c r="K461" s="200"/>
    </row>
    <row r="462" spans="2:11" ht="12.75" customHeight="1">
      <c r="B462" s="200"/>
      <c r="C462" s="200"/>
      <c r="D462" s="200"/>
      <c r="E462" s="200"/>
      <c r="F462" s="200"/>
      <c r="G462" s="200"/>
      <c r="H462" s="200"/>
      <c r="I462" s="216"/>
      <c r="J462" s="200"/>
      <c r="K462" s="200"/>
    </row>
    <row r="463" spans="2:11" ht="12.75" customHeight="1">
      <c r="B463" s="200"/>
      <c r="C463" s="200"/>
      <c r="D463" s="200"/>
      <c r="E463" s="200"/>
      <c r="F463" s="200"/>
      <c r="G463" s="200"/>
      <c r="H463" s="200"/>
      <c r="I463" s="216"/>
      <c r="J463" s="200"/>
      <c r="K463" s="200"/>
    </row>
    <row r="464" spans="2:11" ht="12.75" customHeight="1">
      <c r="B464" s="200"/>
      <c r="C464" s="200"/>
      <c r="D464" s="200"/>
      <c r="E464" s="200"/>
      <c r="F464" s="200"/>
      <c r="G464" s="200"/>
      <c r="H464" s="200"/>
      <c r="I464" s="216"/>
      <c r="J464" s="200"/>
      <c r="K464" s="200"/>
    </row>
    <row r="465" spans="2:11" ht="12.75" customHeight="1">
      <c r="B465" s="200"/>
      <c r="C465" s="200"/>
      <c r="D465" s="200"/>
      <c r="E465" s="200"/>
      <c r="F465" s="200"/>
      <c r="G465" s="200"/>
      <c r="H465" s="200"/>
      <c r="I465" s="216"/>
      <c r="J465" s="200"/>
      <c r="K465" s="200"/>
    </row>
    <row r="466" spans="2:11" ht="12.75" customHeight="1">
      <c r="B466" s="200"/>
      <c r="C466" s="200"/>
      <c r="D466" s="200"/>
      <c r="E466" s="200"/>
      <c r="F466" s="200"/>
      <c r="G466" s="200"/>
      <c r="H466" s="200"/>
      <c r="I466" s="216"/>
      <c r="J466" s="200"/>
      <c r="K466" s="200"/>
    </row>
    <row r="467" spans="2:11" ht="12.75" customHeight="1">
      <c r="B467" s="200"/>
      <c r="C467" s="200"/>
      <c r="D467" s="200"/>
      <c r="E467" s="200"/>
      <c r="F467" s="200"/>
      <c r="G467" s="200"/>
      <c r="H467" s="200"/>
      <c r="I467" s="216"/>
      <c r="J467" s="200"/>
      <c r="K467" s="200"/>
    </row>
    <row r="468" spans="2:11" ht="12.75" customHeight="1">
      <c r="B468" s="200"/>
      <c r="C468" s="200"/>
      <c r="D468" s="200"/>
      <c r="E468" s="200"/>
      <c r="F468" s="200"/>
      <c r="G468" s="200"/>
      <c r="H468" s="200"/>
      <c r="I468" s="216"/>
      <c r="J468" s="200"/>
      <c r="K468" s="200"/>
    </row>
    <row r="469" spans="2:11" ht="12.75" customHeight="1">
      <c r="B469" s="200"/>
      <c r="C469" s="200"/>
      <c r="D469" s="200"/>
      <c r="E469" s="200"/>
      <c r="F469" s="200"/>
      <c r="G469" s="200"/>
      <c r="H469" s="200"/>
      <c r="I469" s="216"/>
      <c r="J469" s="200"/>
      <c r="K469" s="200"/>
    </row>
    <row r="470" spans="2:11" ht="12.75" customHeight="1">
      <c r="B470" s="200"/>
      <c r="C470" s="200"/>
      <c r="D470" s="200"/>
      <c r="E470" s="200"/>
      <c r="F470" s="200"/>
      <c r="G470" s="200"/>
      <c r="H470" s="200"/>
      <c r="I470" s="216"/>
      <c r="J470" s="200"/>
      <c r="K470" s="200"/>
    </row>
    <row r="471" spans="2:11" ht="12.75" customHeight="1">
      <c r="B471" s="200"/>
      <c r="C471" s="200"/>
      <c r="D471" s="200"/>
      <c r="E471" s="200"/>
      <c r="F471" s="200"/>
      <c r="G471" s="200"/>
      <c r="H471" s="200"/>
      <c r="I471" s="216"/>
      <c r="J471" s="200"/>
      <c r="K471" s="200"/>
    </row>
    <row r="472" spans="2:11" ht="12.75" customHeight="1">
      <c r="B472" s="200"/>
      <c r="C472" s="200"/>
      <c r="D472" s="200"/>
      <c r="E472" s="200"/>
      <c r="F472" s="200"/>
      <c r="G472" s="200"/>
      <c r="H472" s="200"/>
      <c r="I472" s="216"/>
      <c r="J472" s="200"/>
      <c r="K472" s="200"/>
    </row>
    <row r="473" spans="2:11" ht="12.75" customHeight="1">
      <c r="B473" s="200"/>
      <c r="C473" s="200"/>
      <c r="D473" s="200"/>
      <c r="E473" s="200"/>
      <c r="F473" s="200"/>
      <c r="G473" s="200"/>
      <c r="H473" s="200"/>
      <c r="I473" s="216"/>
      <c r="J473" s="200"/>
      <c r="K473" s="200"/>
    </row>
    <row r="474" spans="2:11" ht="12.75" customHeight="1">
      <c r="B474" s="200"/>
      <c r="C474" s="200"/>
      <c r="D474" s="200"/>
      <c r="E474" s="200"/>
      <c r="F474" s="200"/>
      <c r="G474" s="200"/>
      <c r="H474" s="200"/>
      <c r="I474" s="216"/>
      <c r="J474" s="200"/>
      <c r="K474" s="200"/>
    </row>
    <row r="475" spans="2:11" ht="12.75" customHeight="1">
      <c r="B475" s="200"/>
      <c r="C475" s="200"/>
      <c r="D475" s="200"/>
      <c r="E475" s="200"/>
      <c r="F475" s="200"/>
      <c r="G475" s="200"/>
      <c r="H475" s="200"/>
      <c r="I475" s="216"/>
      <c r="J475" s="200"/>
      <c r="K475" s="200"/>
    </row>
    <row r="476" spans="2:11" ht="12.75" customHeight="1">
      <c r="B476" s="200"/>
      <c r="C476" s="200"/>
      <c r="D476" s="200"/>
      <c r="E476" s="200"/>
      <c r="F476" s="200"/>
      <c r="G476" s="200"/>
      <c r="H476" s="200"/>
      <c r="I476" s="216"/>
      <c r="J476" s="200"/>
      <c r="K476" s="200"/>
    </row>
    <row r="477" spans="2:11" ht="12.75" customHeight="1">
      <c r="B477" s="200"/>
      <c r="C477" s="200"/>
      <c r="D477" s="200"/>
      <c r="E477" s="200"/>
      <c r="F477" s="200"/>
      <c r="G477" s="200"/>
      <c r="H477" s="200"/>
      <c r="I477" s="216"/>
      <c r="J477" s="200"/>
      <c r="K477" s="200"/>
    </row>
    <row r="478" spans="2:11" ht="12.75" customHeight="1">
      <c r="B478" s="200"/>
      <c r="C478" s="200"/>
      <c r="D478" s="200"/>
      <c r="E478" s="200"/>
      <c r="F478" s="200"/>
      <c r="G478" s="200"/>
      <c r="H478" s="200"/>
      <c r="I478" s="216"/>
      <c r="J478" s="200"/>
      <c r="K478" s="200"/>
    </row>
    <row r="479" spans="2:11" ht="12.75" customHeight="1">
      <c r="B479" s="200"/>
      <c r="C479" s="200"/>
      <c r="D479" s="200"/>
      <c r="E479" s="200"/>
      <c r="F479" s="200"/>
      <c r="G479" s="200"/>
      <c r="H479" s="200"/>
      <c r="I479" s="216"/>
      <c r="J479" s="200"/>
      <c r="K479" s="200"/>
    </row>
    <row r="480" spans="2:11" ht="12.75" customHeight="1"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</row>
    <row r="481" spans="2:11" ht="12.75" customHeight="1"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</row>
    <row r="482" spans="2:11" ht="12.75" customHeight="1"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</row>
    <row r="483" spans="2:11" ht="12.75" customHeight="1"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</row>
    <row r="484" spans="2:11" ht="12.75" customHeight="1"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</row>
    <row r="485" spans="2:11" ht="12.75" customHeight="1"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</row>
    <row r="486" spans="2:11" ht="12.75" customHeight="1"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</row>
    <row r="487" spans="2:11" ht="12.75" customHeight="1"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</row>
    <row r="488" spans="2:11" ht="12.75" customHeight="1"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</row>
    <row r="489" spans="2:11" ht="12.75" customHeight="1"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</row>
    <row r="490" spans="2:11" ht="12.75" customHeight="1"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</row>
    <row r="491" spans="2:11" ht="12.75" customHeight="1"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</row>
    <row r="492" spans="2:11" ht="12.75" customHeight="1"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</row>
    <row r="493" spans="2:11" ht="12.75" customHeight="1"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</row>
    <row r="494" spans="2:11" ht="12.75" customHeight="1"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</row>
    <row r="495" spans="2:11" ht="12.75" customHeight="1"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</row>
    <row r="496" spans="2:11" ht="12.75" customHeight="1"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</row>
    <row r="497" spans="2:11" ht="12.75" customHeight="1"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</row>
    <row r="498" spans="2:11" ht="12.75" customHeight="1"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</row>
    <row r="499" spans="2:11" ht="12.75" customHeight="1"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</row>
    <row r="500" spans="2:11" ht="12.75" customHeight="1"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</row>
    <row r="501" spans="2:11" ht="12.75" customHeight="1"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</row>
    <row r="502" spans="2:11" ht="12.75" customHeight="1"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</row>
    <row r="503" spans="2:11" ht="12.75" customHeight="1"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</row>
    <row r="504" spans="2:11" ht="12.75" customHeight="1"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</row>
    <row r="505" spans="2:11" ht="12.75" customHeight="1"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</row>
    <row r="506" spans="2:11" ht="12.75" customHeight="1"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</row>
    <row r="507" spans="2:11" ht="12.75" customHeight="1"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</row>
    <row r="508" spans="2:11" ht="12.75" customHeight="1"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</row>
    <row r="509" spans="2:11" ht="12.75" customHeight="1"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</row>
    <row r="510" spans="2:11" ht="12.75" customHeight="1"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</row>
    <row r="511" spans="2:11" ht="12.75" customHeight="1"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</row>
    <row r="512" spans="2:11" ht="12.75" customHeight="1"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</row>
    <row r="513" spans="2:11" ht="12.75" customHeight="1"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</row>
    <row r="514" spans="2:11" ht="12.75" customHeight="1"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</row>
    <row r="515" spans="2:11" ht="12.75" customHeight="1"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</row>
    <row r="516" spans="2:11" ht="12.75" customHeight="1"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</row>
    <row r="517" spans="2:11" ht="12.75" customHeight="1"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</row>
    <row r="518" spans="2:11" ht="12.75" customHeight="1"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</row>
    <row r="519" spans="2:11" ht="12.75" customHeight="1"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</row>
    <row r="520" spans="2:11" ht="12.75" customHeight="1"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</row>
    <row r="521" spans="2:11" ht="12.75" customHeight="1"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</row>
    <row r="522" spans="2:11" ht="12.75" customHeight="1"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</row>
    <row r="523" spans="2:11" ht="12.75" customHeight="1"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</row>
    <row r="524" spans="2:11" ht="12.75" customHeight="1"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</row>
    <row r="525" spans="2:11" ht="12.75" customHeight="1"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</row>
    <row r="526" spans="2:11" ht="12.75" customHeight="1"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</row>
    <row r="527" spans="2:11" ht="12.75" customHeight="1"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</row>
    <row r="528" spans="2:11" ht="12.75" customHeight="1"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</row>
    <row r="529" spans="2:11" ht="12.75" customHeight="1"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</row>
    <row r="530" spans="2:11" ht="12.75" customHeight="1"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</row>
    <row r="531" spans="2:11" ht="12.75" customHeight="1"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</row>
    <row r="532" spans="2:11" ht="12.75" customHeight="1"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</row>
    <row r="533" spans="2:11" ht="12.75" customHeight="1"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</row>
    <row r="534" spans="2:11" ht="12.75" customHeight="1"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</row>
    <row r="535" spans="2:11" ht="12.75" customHeight="1"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</row>
    <row r="536" spans="2:11" ht="12.75" customHeight="1"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</row>
    <row r="537" spans="2:11" ht="12.75" customHeight="1"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</row>
    <row r="538" spans="2:11" ht="12.75" customHeight="1"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</row>
    <row r="539" spans="2:11" ht="12.75" customHeight="1"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</row>
    <row r="540" spans="2:11" ht="12.75" customHeight="1"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</row>
    <row r="541" spans="2:11" ht="12.75" customHeight="1"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</row>
    <row r="542" spans="2:11" ht="12.75" customHeight="1"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</row>
    <row r="543" spans="2:11" ht="12.75" customHeight="1"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</row>
    <row r="544" spans="2:11" ht="12.75" customHeight="1"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</row>
    <row r="545" spans="2:11" ht="12.75" customHeight="1"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</row>
    <row r="546" spans="2:11" ht="12.75" customHeight="1"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</row>
    <row r="547" spans="2:11" ht="12.75" customHeight="1"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</row>
    <row r="548" spans="2:11" ht="12.75" customHeight="1"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</row>
    <row r="549" spans="2:11" ht="12.75" customHeight="1"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</row>
    <row r="550" spans="2:11" ht="12.75" customHeight="1"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</row>
    <row r="551" spans="2:11" ht="12.75" customHeight="1"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</row>
    <row r="552" spans="2:11" ht="12.75" customHeight="1"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</row>
    <row r="553" spans="2:11" ht="12.75" customHeight="1"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</row>
    <row r="554" spans="2:11" ht="12.75" customHeight="1"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</row>
    <row r="555" spans="2:11" ht="12.75" customHeight="1"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</row>
    <row r="556" spans="2:11" ht="12.75" customHeight="1"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</row>
    <row r="557" spans="2:11" ht="12.75" customHeight="1"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</row>
    <row r="558" spans="2:11" ht="12.75" customHeight="1"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</row>
    <row r="559" spans="2:11" ht="12.75" customHeight="1"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</row>
    <row r="560" spans="2:11" ht="12.75" customHeight="1"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</row>
    <row r="561" spans="2:11" ht="12.75" customHeight="1"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</row>
    <row r="562" spans="2:11" ht="12.75" customHeight="1"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</row>
    <row r="563" spans="2:11" ht="12.75" customHeight="1"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</row>
    <row r="564" spans="2:11" ht="12.75" customHeight="1"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</row>
    <row r="565" spans="2:11" ht="12.75" customHeight="1"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</row>
    <row r="566" spans="2:11" ht="12.75" customHeight="1"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</row>
    <row r="567" spans="2:11" ht="12.75" customHeight="1"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</row>
    <row r="568" spans="2:11" ht="12.75" customHeight="1"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</row>
    <row r="569" spans="2:11" ht="12.75" customHeight="1"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</row>
    <row r="570" spans="2:11" ht="12.75" customHeight="1"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</row>
    <row r="571" spans="2:11" ht="12.75" customHeight="1"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</row>
    <row r="572" spans="2:11" ht="12.75" customHeight="1"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</row>
    <row r="573" spans="2:11" ht="12.75" customHeight="1"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</row>
    <row r="574" spans="2:11" ht="12.75" customHeight="1"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</row>
    <row r="575" spans="2:11" ht="12.75" customHeight="1"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</row>
    <row r="576" spans="2:11" ht="12.75" customHeight="1"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</row>
    <row r="577" spans="2:11" ht="12.75" customHeight="1"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</row>
    <row r="578" spans="2:11" ht="12.75" customHeight="1"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</row>
    <row r="579" spans="2:11" ht="12.75" customHeight="1"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</row>
    <row r="580" spans="2:11" ht="12.75" customHeight="1"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</row>
    <row r="581" spans="2:11" ht="12.75" customHeight="1"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</row>
    <row r="582" spans="2:11" ht="12.75" customHeight="1"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</row>
    <row r="583" spans="2:11" ht="12.75" customHeight="1"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</row>
    <row r="584" spans="2:11" ht="12.75" customHeight="1"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</row>
    <row r="585" spans="2:11" ht="12.75" customHeight="1"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</row>
    <row r="586" spans="2:11" ht="12.75" customHeight="1"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</row>
    <row r="587" spans="2:11" ht="12.75" customHeight="1"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</row>
    <row r="588" spans="2:11" ht="12.75" customHeight="1"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</row>
    <row r="589" spans="2:11" ht="12.75" customHeight="1"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</row>
    <row r="590" spans="2:11" ht="12.75" customHeight="1"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</row>
    <row r="591" spans="2:11" ht="12.75" customHeight="1"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</row>
    <row r="592" spans="2:11" ht="12.75" customHeight="1"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</row>
    <row r="593" spans="2:11" ht="12.75" customHeight="1"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</row>
    <row r="594" spans="2:11" ht="12.75" customHeight="1"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</row>
    <row r="595" spans="2:11" ht="12.75" customHeight="1"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</row>
    <row r="596" spans="2:11" ht="12.75" customHeight="1"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</row>
    <row r="597" spans="2:11" ht="12.75" customHeight="1"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</row>
    <row r="598" spans="2:11" ht="12.75" customHeight="1"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</row>
    <row r="599" spans="2:11" ht="12.75" customHeight="1"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</row>
    <row r="600" spans="2:11" ht="12.75" customHeight="1"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</row>
    <row r="601" spans="2:11" ht="12.75" customHeight="1"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</row>
    <row r="602" spans="2:11" ht="12.75" customHeight="1"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</row>
    <row r="603" spans="2:11" ht="12.75" customHeight="1"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</row>
    <row r="604" spans="2:11" ht="12.75" customHeight="1"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</row>
    <row r="605" spans="2:11" ht="12.75" customHeight="1"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</row>
    <row r="606" spans="2:11" ht="12.75" customHeight="1"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</row>
    <row r="607" spans="2:11" ht="12.75" customHeight="1"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</row>
    <row r="608" spans="2:11" ht="12.75" customHeight="1"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</row>
    <row r="609" spans="2:11" ht="12.75" customHeight="1"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</row>
    <row r="610" spans="2:11" ht="12.75" customHeight="1"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</row>
    <row r="611" spans="2:11" ht="12.75" customHeight="1"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</row>
    <row r="612" spans="2:11" ht="12.75" customHeight="1"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</row>
    <row r="613" spans="2:11" ht="12.75" customHeight="1"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</row>
    <row r="614" spans="2:11" ht="12.75" customHeight="1"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</row>
    <row r="615" spans="2:11" ht="12.75" customHeight="1"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</row>
    <row r="616" spans="2:11" ht="12.75" customHeight="1"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</row>
    <row r="617" spans="2:11" ht="12.75" customHeight="1"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</row>
    <row r="618" spans="2:11" ht="12.75" customHeight="1"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</row>
    <row r="619" spans="2:11" ht="12.75" customHeight="1"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</row>
    <row r="620" spans="2:11" ht="12.75" customHeight="1"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</row>
    <row r="621" spans="2:11" ht="12.75" customHeight="1"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</row>
    <row r="622" spans="2:11" ht="12.75" customHeight="1"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</row>
    <row r="623" spans="2:11" ht="12.75" customHeight="1"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</row>
    <row r="624" spans="2:11" ht="12.75" customHeight="1"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</row>
    <row r="625" spans="2:11" ht="12.75" customHeight="1"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</row>
    <row r="626" spans="2:11" ht="12.75" customHeight="1"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</row>
    <row r="627" spans="2:11" ht="12.75" customHeight="1"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</row>
    <row r="628" spans="2:11" ht="12.75" customHeight="1"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</row>
    <row r="629" spans="2:11" ht="12.75" customHeight="1"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</row>
    <row r="630" spans="2:11" ht="12.75" customHeight="1"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</row>
    <row r="631" spans="2:11" ht="12.75" customHeight="1"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</row>
    <row r="632" spans="2:11" ht="12.75" customHeight="1"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</row>
    <row r="633" spans="2:11" ht="12.75" customHeight="1"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</row>
    <row r="634" spans="2:11" ht="12.75" customHeight="1"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</row>
    <row r="635" spans="2:11" ht="12.75" customHeight="1"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</row>
    <row r="636" spans="2:11" ht="12.75" customHeight="1"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</row>
    <row r="637" spans="2:11" ht="12.75" customHeight="1"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</row>
    <row r="638" spans="2:11" ht="12.75" customHeight="1"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</row>
    <row r="639" spans="2:11" ht="12.75" customHeight="1"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</row>
    <row r="640" spans="2:11" ht="12.75" customHeight="1"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</row>
    <row r="641" spans="2:11" ht="12.75" customHeight="1"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</row>
    <row r="642" spans="2:11" ht="12.75" customHeight="1"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</row>
    <row r="643" spans="2:11" ht="12.75" customHeight="1"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</row>
    <row r="644" spans="2:11" ht="12.75" customHeight="1"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</row>
    <row r="645" spans="2:11" ht="12.75" customHeight="1"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</row>
    <row r="646" spans="2:11" ht="12.75" customHeight="1"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</row>
    <row r="647" spans="2:11" ht="12.75" customHeight="1"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</row>
    <row r="648" spans="2:11" ht="12.75" customHeight="1"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</row>
    <row r="649" spans="2:11" ht="12.75" customHeight="1"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</row>
    <row r="650" spans="2:11" ht="12.75" customHeight="1"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</row>
    <row r="651" spans="2:11" ht="12.75" customHeight="1"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</row>
    <row r="652" spans="2:11" ht="12.75" customHeight="1"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</row>
    <row r="653" spans="2:11" ht="12.75" customHeight="1"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</row>
    <row r="654" spans="2:11" ht="12.75" customHeight="1"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</row>
    <row r="655" spans="2:11" ht="12.75" customHeight="1"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</row>
    <row r="656" spans="2:11" ht="12.75" customHeight="1"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</row>
    <row r="657" spans="2:11" ht="12.75" customHeight="1"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</row>
    <row r="658" spans="2:11" ht="12.75" customHeight="1"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</row>
    <row r="659" spans="2:11" ht="12.75" customHeight="1"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</row>
    <row r="660" spans="2:11" ht="12.75" customHeight="1"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</row>
    <row r="661" spans="2:11" ht="12.75" customHeight="1"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</row>
    <row r="662" spans="2:11" ht="12.75" customHeight="1"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</row>
    <row r="663" spans="2:11" ht="12.75" customHeight="1"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</row>
    <row r="664" spans="2:11" ht="12.75" customHeight="1"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</row>
    <row r="665" spans="2:11" ht="12.75" customHeight="1"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</row>
    <row r="666" spans="2:11" ht="12.75" customHeight="1"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</row>
    <row r="667" spans="2:11" ht="12.75" customHeight="1"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</row>
    <row r="668" spans="2:11" ht="12.75" customHeight="1"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</row>
    <row r="669" spans="2:11" ht="12.75" customHeight="1"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</row>
    <row r="670" spans="2:11" ht="12.75" customHeight="1"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</row>
    <row r="671" spans="2:11" ht="12.75" customHeight="1"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</row>
    <row r="672" spans="2:11" ht="12.75" customHeight="1"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</row>
    <row r="673" spans="2:11" ht="12.75" customHeight="1"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</row>
    <row r="674" spans="2:11" ht="12.75" customHeight="1"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</row>
    <row r="675" spans="2:11" ht="12.75" customHeight="1"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</row>
    <row r="676" spans="2:11" ht="12.75" customHeight="1"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</row>
    <row r="677" spans="2:11" ht="12.75" customHeight="1"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</row>
    <row r="678" spans="2:11" ht="12.75" customHeight="1"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</row>
    <row r="679" spans="2:11" ht="12.75" customHeight="1"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</row>
    <row r="680" spans="2:11" ht="12.75" customHeight="1"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</row>
    <row r="681" spans="2:11" ht="12.75" customHeight="1"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</row>
    <row r="682" spans="2:11" ht="12.75" customHeight="1"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</row>
    <row r="683" spans="2:11" ht="12.75" customHeight="1"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</row>
    <row r="684" spans="2:11" ht="12.75" customHeight="1"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</row>
    <row r="685" spans="2:11" ht="12.75" customHeight="1"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</row>
    <row r="686" spans="2:11" ht="12.75" customHeight="1"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</row>
    <row r="687" spans="2:11" ht="12.75" customHeight="1"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</row>
    <row r="688" spans="2:11" ht="12.75" customHeight="1"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</row>
    <row r="689" spans="2:11" ht="12.75" customHeight="1"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</row>
    <row r="690" spans="2:11" ht="12.75" customHeight="1"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</row>
    <row r="691" spans="2:11" ht="12.75" customHeight="1"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</row>
    <row r="692" spans="2:11" ht="12.75" customHeight="1"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</row>
    <row r="693" spans="2:11" ht="12.75" customHeight="1"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</row>
    <row r="694" spans="2:11" ht="12.75" customHeight="1"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</row>
    <row r="695" spans="2:11" ht="12.75" customHeight="1"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</row>
    <row r="696" spans="2:11" ht="12.75" customHeight="1"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</row>
    <row r="697" spans="2:11" ht="12.75" customHeight="1"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</row>
    <row r="698" spans="2:11" ht="12.75" customHeight="1"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</row>
    <row r="699" spans="2:11" ht="12.75" customHeight="1"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</row>
    <row r="700" spans="2:11" ht="12.75" customHeight="1"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</row>
    <row r="701" spans="2:11" ht="12.75" customHeight="1"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</row>
    <row r="702" spans="2:11" ht="12.75" customHeight="1"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</row>
    <row r="703" spans="2:11" ht="12.75" customHeight="1"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</row>
    <row r="704" spans="2:11" ht="12.75" customHeight="1"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</row>
    <row r="705" spans="2:11" ht="12.75" customHeight="1"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</row>
    <row r="706" spans="2:11" ht="12.75" customHeight="1"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</row>
    <row r="707" spans="2:11" ht="12.75" customHeight="1"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</row>
    <row r="708" spans="2:11" ht="12.75" customHeight="1"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</row>
    <row r="709" spans="2:11" ht="12.75" customHeight="1"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</row>
    <row r="710" spans="2:11" ht="12.75" customHeight="1"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</row>
    <row r="711" spans="2:11" ht="12.75" customHeight="1"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</row>
    <row r="712" spans="2:11" ht="12.75" customHeight="1"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</row>
    <row r="713" spans="2:11" ht="12.75" customHeight="1"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</row>
    <row r="714" spans="2:11" ht="12.75" customHeight="1"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</row>
    <row r="715" spans="2:11" ht="12.75" customHeight="1"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</row>
    <row r="716" spans="2:11" ht="12.75" customHeight="1"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</row>
    <row r="717" spans="2:11" ht="12.75" customHeight="1"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</row>
    <row r="718" spans="2:11" ht="12.75" customHeight="1"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</row>
    <row r="719" spans="2:11" ht="12.75" customHeight="1"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</row>
    <row r="720" spans="2:11" ht="12.75" customHeight="1"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</row>
    <row r="721" spans="2:11" ht="12.75" customHeight="1"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</row>
    <row r="722" spans="2:11" ht="12.75" customHeight="1"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</row>
    <row r="723" spans="2:11" ht="12.75" customHeight="1"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</row>
    <row r="724" spans="2:11" ht="12.75" customHeight="1"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</row>
    <row r="725" spans="2:11" ht="12.75" customHeight="1"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</row>
    <row r="726" spans="2:11" ht="12.75" customHeight="1"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</row>
    <row r="727" spans="2:11" ht="12.75" customHeight="1"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</row>
    <row r="728" spans="2:11" ht="12.75" customHeight="1"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</row>
    <row r="729" spans="2:11" ht="12.75" customHeight="1"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</row>
    <row r="730" spans="2:11" ht="12.75" customHeight="1"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</row>
    <row r="731" spans="2:11" ht="12.75" customHeight="1"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</row>
    <row r="732" spans="2:11" ht="12.75" customHeight="1"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</row>
    <row r="733" spans="2:11" ht="12.75" customHeight="1"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</row>
    <row r="734" spans="2:11" ht="12.75" customHeight="1"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</row>
    <row r="735" spans="2:11" ht="12.75" customHeight="1"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</row>
    <row r="736" spans="2:11" ht="12.75" customHeight="1"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</row>
    <row r="737" spans="2:11" ht="12.75" customHeight="1"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</row>
    <row r="738" spans="2:11" ht="12.75" customHeight="1"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</row>
    <row r="739" spans="2:11" ht="12.75" customHeight="1"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</row>
    <row r="740" spans="2:11" ht="12.75" customHeight="1"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</row>
    <row r="741" spans="2:11" ht="12.75" customHeight="1"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</row>
    <row r="742" spans="2:11" ht="12.75" customHeight="1"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</row>
    <row r="743" spans="2:11" ht="12.75" customHeight="1"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</row>
    <row r="744" spans="2:11" ht="12.75" customHeight="1"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</row>
    <row r="745" spans="2:11" ht="12.75" customHeight="1"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</row>
    <row r="746" spans="2:11" ht="12.75" customHeight="1"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</row>
    <row r="747" spans="2:11" ht="12.75" customHeight="1"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</row>
    <row r="748" spans="2:11" ht="12.75" customHeight="1"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</row>
    <row r="749" spans="2:11" ht="12.75" customHeight="1"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</row>
    <row r="750" spans="2:11" ht="12.75" customHeight="1"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</row>
    <row r="751" spans="2:11" ht="12.75" customHeight="1"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</row>
    <row r="752" spans="2:11" ht="12.75" customHeight="1"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</row>
    <row r="753" spans="2:11" ht="12.75" customHeight="1"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</row>
    <row r="754" spans="2:11" ht="12.75" customHeight="1"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</row>
    <row r="755" spans="2:11" ht="12.75" customHeight="1"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</row>
    <row r="756" spans="2:11" ht="12.75" customHeight="1"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</row>
    <row r="757" spans="2:11" ht="12.75" customHeight="1"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</row>
    <row r="758" spans="2:11" ht="12.75" customHeight="1"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</row>
    <row r="759" spans="2:11" ht="12.75" customHeight="1"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</row>
    <row r="760" spans="2:11" ht="12.75" customHeight="1"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</row>
    <row r="761" spans="2:11" ht="12.75" customHeight="1"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</row>
    <row r="762" spans="2:11" ht="12.75" customHeight="1"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</row>
    <row r="763" spans="2:11" ht="12.75" customHeight="1"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</row>
    <row r="764" spans="2:11" ht="12.75" customHeight="1"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</row>
    <row r="765" spans="2:11" ht="12.75" customHeight="1"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</row>
    <row r="766" spans="2:11" ht="12.75" customHeight="1"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</row>
    <row r="767" spans="2:11" ht="12.75" customHeight="1"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</row>
    <row r="768" spans="2:11" ht="12.75" customHeight="1"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</row>
    <row r="769" spans="2:11" ht="12.75" customHeight="1"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</row>
    <row r="770" spans="2:11" ht="12.75" customHeight="1"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</row>
    <row r="771" spans="2:11" ht="12.75" customHeight="1"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</row>
    <row r="772" spans="2:11" ht="12.75" customHeight="1"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</row>
    <row r="773" spans="2:11" ht="12.75" customHeight="1"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</row>
    <row r="774" spans="2:11" ht="12.75" customHeight="1"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</row>
    <row r="775" spans="2:11" ht="12.75" customHeight="1"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</row>
    <row r="776" spans="2:11" ht="12.75" customHeight="1"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</row>
    <row r="777" spans="2:11" ht="12.75" customHeight="1"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</row>
    <row r="778" spans="2:11" ht="12.75" customHeight="1"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</row>
    <row r="779" spans="2:11" ht="12.75" customHeight="1"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</row>
    <row r="780" spans="2:11" ht="12.75" customHeight="1"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</row>
    <row r="781" spans="2:11" ht="12.75" customHeight="1"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</row>
    <row r="782" spans="2:11" ht="12.75" customHeight="1"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</row>
    <row r="783" spans="2:11" ht="12.75" customHeight="1"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</row>
    <row r="784" spans="2:11" ht="12.75" customHeight="1"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</row>
    <row r="785" spans="2:11" ht="12.75" customHeight="1"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</row>
    <row r="786" spans="2:11" ht="12.75" customHeight="1"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</row>
    <row r="787" spans="2:11" ht="12.75" customHeight="1"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</row>
    <row r="788" spans="2:11" ht="12.75" customHeight="1"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</row>
    <row r="789" spans="2:11" ht="12.75" customHeight="1"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</row>
    <row r="790" spans="2:11" ht="12.75" customHeight="1"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</row>
    <row r="791" spans="2:11" ht="12.75" customHeight="1"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</row>
    <row r="792" spans="2:11" ht="12.75" customHeight="1"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</row>
    <row r="793" spans="2:11" ht="12.75" customHeight="1"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</row>
    <row r="794" spans="2:11" ht="12.75" customHeight="1"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</row>
    <row r="795" spans="2:11" ht="12.75" customHeight="1"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</row>
    <row r="796" spans="2:11" ht="12.75" customHeight="1"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</row>
    <row r="797" spans="2:11" ht="12.75" customHeight="1"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</row>
    <row r="798" spans="2:11" ht="12.75" customHeight="1"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</row>
    <row r="799" spans="2:11" ht="12.75" customHeight="1"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</row>
    <row r="800" spans="2:11" ht="12.75" customHeight="1"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</row>
    <row r="801" spans="2:11" ht="12.75" customHeight="1"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</row>
    <row r="802" spans="2:11" ht="12.75" customHeight="1"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</row>
    <row r="803" spans="2:11" ht="12.75" customHeight="1"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</row>
    <row r="804" spans="2:11" ht="12.75" customHeight="1"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</row>
    <row r="805" spans="2:11" ht="12.75" customHeight="1"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</row>
    <row r="806" spans="2:11" ht="12.75" customHeight="1"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</row>
    <row r="807" spans="2:11" ht="12.75" customHeight="1"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</row>
    <row r="808" spans="2:11" ht="12.75" customHeight="1"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</row>
    <row r="809" spans="2:11" ht="12.75" customHeight="1"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</row>
    <row r="810" spans="2:11" ht="12.75" customHeight="1"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</row>
    <row r="811" spans="2:11" ht="12.75" customHeight="1"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</row>
    <row r="812" spans="2:11" ht="12.75" customHeight="1"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</row>
    <row r="813" spans="2:11" ht="12.75" customHeight="1"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</row>
    <row r="814" spans="2:11" ht="12.75" customHeight="1"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</row>
    <row r="815" spans="2:11" ht="12.75" customHeight="1"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</row>
    <row r="816" spans="2:11" ht="12.75" customHeight="1"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</row>
    <row r="817" spans="2:11" ht="12.75" customHeight="1"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</row>
    <row r="818" spans="2:11" ht="12.75" customHeight="1"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</row>
    <row r="819" spans="2:11" ht="12.75" customHeight="1"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</row>
    <row r="820" spans="2:11" ht="12.75" customHeight="1"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</row>
    <row r="821" spans="2:11" ht="12.75" customHeight="1"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</row>
    <row r="822" spans="2:11" ht="12.75" customHeight="1"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</row>
    <row r="823" spans="2:11" ht="12.75" customHeight="1"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</row>
    <row r="824" spans="2:11" ht="12.75" customHeight="1"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</row>
    <row r="825" spans="2:11" ht="12.75" customHeight="1"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</row>
    <row r="826" spans="2:11" ht="12.75" customHeight="1"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</row>
    <row r="827" spans="2:11" ht="12.75" customHeight="1"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</row>
    <row r="828" spans="2:11" ht="12.75" customHeight="1"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</row>
    <row r="829" spans="2:11" ht="12.75" customHeight="1"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</row>
    <row r="830" spans="2:11" ht="12.75" customHeight="1"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</row>
    <row r="831" spans="2:11" ht="12.75" customHeight="1"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</row>
    <row r="832" spans="2:11" ht="12.75" customHeight="1"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</row>
    <row r="833" spans="2:11" ht="12.75" customHeight="1"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</row>
    <row r="834" spans="2:11" ht="12.75" customHeight="1"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</row>
    <row r="835" spans="2:11" ht="12.75" customHeight="1"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</row>
    <row r="836" spans="2:11" ht="12.75" customHeight="1"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</row>
    <row r="837" spans="2:11" ht="12.75" customHeight="1"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</row>
    <row r="838" spans="2:11" ht="12.75" customHeight="1"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</row>
    <row r="839" spans="2:11" ht="12.75" customHeight="1"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</row>
    <row r="840" spans="2:11" ht="12.75" customHeight="1"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</row>
    <row r="841" spans="2:11" ht="12.75" customHeight="1"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</row>
    <row r="842" spans="2:11" ht="12.75" customHeight="1"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</row>
    <row r="843" spans="2:11" ht="12.75" customHeight="1"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</row>
    <row r="844" spans="2:11" ht="12.75" customHeight="1"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</row>
    <row r="845" spans="2:11" ht="12.75" customHeight="1"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</row>
    <row r="846" spans="2:11" ht="12.75" customHeight="1"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</row>
    <row r="847" spans="2:11" ht="12.75" customHeight="1"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</row>
    <row r="848" spans="2:11" ht="12.75" customHeight="1"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</row>
    <row r="849" spans="2:11" ht="12.75" customHeight="1"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</row>
    <row r="850" spans="2:11" ht="12.75" customHeight="1"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</row>
    <row r="851" spans="2:11" ht="12.75" customHeight="1"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</row>
    <row r="852" spans="2:11" ht="12.75" customHeight="1"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</row>
    <row r="853" spans="2:11" ht="12.75" customHeight="1"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</row>
    <row r="854" spans="2:11" ht="12.75" customHeight="1"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</row>
    <row r="855" spans="2:11" ht="12.75" customHeight="1"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</row>
    <row r="856" spans="2:11" ht="12.75" customHeight="1"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</row>
    <row r="857" spans="2:11" ht="12.75" customHeight="1"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</row>
    <row r="858" spans="2:11" ht="12.75" customHeight="1"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</row>
    <row r="859" spans="2:11" ht="12.75" customHeight="1"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</row>
    <row r="860" spans="2:11" ht="12.75" customHeight="1"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</row>
    <row r="861" spans="2:11" ht="12.75" customHeight="1"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</row>
    <row r="862" spans="2:11" ht="12.75" customHeight="1"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</row>
    <row r="863" spans="2:11" ht="12.75" customHeight="1"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</row>
    <row r="864" spans="2:11" ht="12.75" customHeight="1"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</row>
    <row r="865" spans="2:11" ht="12.75" customHeight="1"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</row>
    <row r="866" spans="2:11" ht="12.75" customHeight="1"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</row>
    <row r="867" spans="2:11" ht="12.75" customHeight="1"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</row>
    <row r="868" spans="2:11" ht="12.75" customHeight="1"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</row>
    <row r="869" spans="2:11" ht="12.75" customHeight="1"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</row>
    <row r="870" spans="2:11" ht="12.75" customHeight="1"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</row>
    <row r="871" spans="2:11" ht="12.75" customHeight="1"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</row>
    <row r="872" spans="2:11" ht="12.75" customHeight="1"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</row>
    <row r="873" spans="2:11" ht="12.75" customHeight="1"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</row>
    <row r="874" spans="2:11" ht="12.75" customHeight="1"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</row>
    <row r="875" spans="2:11" ht="12.75" customHeight="1"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</row>
    <row r="876" spans="2:11" ht="12.75" customHeight="1"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</row>
    <row r="877" spans="2:11" ht="12.75" customHeight="1"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</row>
    <row r="878" spans="2:11" ht="12.75" customHeight="1"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</row>
    <row r="879" spans="2:11" ht="12.75" customHeight="1"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</row>
    <row r="880" spans="2:11" ht="12.75" customHeight="1"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</row>
    <row r="881" spans="2:11" ht="12.75" customHeight="1"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</row>
    <row r="882" spans="2:11" ht="12.75" customHeight="1"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</row>
    <row r="883" spans="2:11" ht="12.75" customHeight="1"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</row>
    <row r="884" spans="2:11" ht="12.75" customHeight="1"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</row>
    <row r="885" spans="2:11" ht="12.75" customHeight="1"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</row>
    <row r="886" spans="2:11" ht="12.75" customHeight="1"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</row>
    <row r="887" spans="2:11" ht="12.75" customHeight="1"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</row>
    <row r="888" spans="2:11" ht="12.75" customHeight="1"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</row>
    <row r="889" spans="2:11" ht="12.75" customHeight="1"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</row>
    <row r="890" spans="2:11" ht="12.75" customHeight="1"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</row>
    <row r="891" spans="2:11" ht="12.75" customHeight="1"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</row>
    <row r="892" spans="2:11" ht="12.75" customHeight="1"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</row>
    <row r="893" spans="2:11" ht="12.75" customHeight="1"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</row>
    <row r="894" spans="2:11" ht="12.75" customHeight="1"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</row>
    <row r="895" spans="2:11" ht="12.75" customHeight="1"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</row>
    <row r="896" spans="2:11" ht="12.75" customHeight="1"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</row>
    <row r="897" spans="2:11" ht="12.75" customHeight="1"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</row>
    <row r="898" spans="2:11" ht="12.75" customHeight="1"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</row>
    <row r="899" spans="2:11" ht="12.75" customHeight="1"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</row>
    <row r="900" spans="2:11" ht="12.75" customHeight="1"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</row>
    <row r="901" spans="2:11" ht="12.75" customHeight="1"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</row>
    <row r="902" spans="2:11" ht="12.75" customHeight="1"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</row>
    <row r="903" spans="2:11" ht="12.75" customHeight="1"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</row>
    <row r="904" spans="2:11" ht="12.75" customHeight="1"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</row>
    <row r="905" spans="2:11" ht="12.75" customHeight="1"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</row>
    <row r="906" spans="2:11" ht="12.75" customHeight="1"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</row>
    <row r="907" spans="2:11" ht="12.75" customHeight="1"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</row>
    <row r="908" spans="2:11" ht="12.75" customHeight="1"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</row>
    <row r="909" spans="2:11" ht="12.75" customHeight="1"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</row>
    <row r="910" spans="2:11" ht="12.75" customHeight="1"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</row>
    <row r="911" spans="2:11" ht="12.75" customHeight="1"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</row>
    <row r="912" spans="2:11" ht="12.75" customHeight="1"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</row>
    <row r="913" spans="2:11" ht="12.75" customHeight="1"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</row>
    <row r="914" spans="2:11" ht="12.75" customHeight="1"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</row>
    <row r="915" spans="2:11" ht="12.75" customHeight="1"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</row>
    <row r="916" spans="2:11" ht="12.75" customHeight="1"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</row>
    <row r="917" spans="2:11" ht="12.75" customHeight="1"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</row>
    <row r="918" spans="2:11" ht="12.75" customHeight="1"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</row>
    <row r="919" spans="2:11" ht="12.75" customHeight="1"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</row>
    <row r="920" spans="2:11" ht="12.75" customHeight="1"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</row>
    <row r="921" spans="2:11" ht="12.75" customHeight="1"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</row>
    <row r="922" spans="2:11" ht="12.75" customHeight="1"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</row>
    <row r="923" spans="2:11" ht="12.75" customHeight="1"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</row>
    <row r="924" spans="2:11" ht="12.75" customHeight="1"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</row>
    <row r="925" spans="2:11" ht="12.75" customHeight="1"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</row>
    <row r="926" spans="2:11" ht="12.75" customHeight="1"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</row>
    <row r="927" spans="2:11" ht="12.75" customHeight="1"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</row>
    <row r="928" spans="2:11" ht="12.75" customHeight="1"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</row>
    <row r="929" spans="2:11" ht="12.75" customHeight="1"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</row>
    <row r="930" spans="2:11" ht="12.75" customHeight="1"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</row>
    <row r="931" spans="2:11" ht="12.75" customHeight="1"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</row>
    <row r="932" spans="2:11" ht="12.75" customHeight="1"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</row>
    <row r="933" spans="2:11" ht="12.75" customHeight="1"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</row>
    <row r="934" spans="2:11" ht="12.75" customHeight="1"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</row>
    <row r="935" spans="2:11" ht="12.75" customHeight="1"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</row>
    <row r="936" spans="2:11" ht="12.75" customHeight="1"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</row>
    <row r="937" spans="2:11" ht="12.75" customHeight="1"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</row>
    <row r="938" spans="2:11" ht="12.75" customHeight="1"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</row>
    <row r="939" spans="2:11" ht="12.75" customHeight="1"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</row>
    <row r="940" spans="2:11" ht="12.75" customHeight="1"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</row>
    <row r="941" spans="2:11" ht="12.75" customHeight="1"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</row>
    <row r="942" spans="2:11" ht="12.75" customHeight="1"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</row>
    <row r="943" spans="2:11" ht="12.75" customHeight="1"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</row>
    <row r="944" spans="2:11" ht="12.75" customHeight="1"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</row>
    <row r="945" spans="2:11" ht="12.75" customHeight="1"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</row>
    <row r="946" spans="2:11" ht="12.75" customHeight="1"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</row>
    <row r="947" spans="2:11" ht="12.75" customHeight="1"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</row>
    <row r="948" spans="2:11" ht="12.75" customHeight="1"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</row>
    <row r="949" spans="2:11" ht="12.75" customHeight="1"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</row>
    <row r="950" spans="2:11" ht="12.75" customHeight="1"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</row>
    <row r="951" spans="2:11" ht="12.75" customHeight="1"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</row>
    <row r="952" spans="2:11" ht="12.75" customHeight="1"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</row>
    <row r="953" spans="2:11" ht="12.75" customHeight="1"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</row>
    <row r="954" spans="2:11" ht="12.75" customHeight="1"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</row>
    <row r="955" spans="2:11" ht="12.75" customHeight="1"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</row>
    <row r="956" spans="2:11" ht="12.75" customHeight="1"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</row>
    <row r="957" spans="2:11" ht="12.75" customHeight="1"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</row>
    <row r="958" spans="2:11" ht="12.75" customHeight="1"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</row>
    <row r="959" spans="2:11" ht="12.75" customHeight="1"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</row>
    <row r="960" spans="2:11" ht="12.75" customHeight="1"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</row>
    <row r="961" spans="2:11" ht="12.75" customHeight="1"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</row>
    <row r="962" spans="2:11" ht="12.75" customHeight="1"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</row>
    <row r="963" spans="2:11" ht="12.75" customHeight="1"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</row>
    <row r="964" spans="2:11" ht="12.75" customHeight="1"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</row>
    <row r="965" spans="2:11" ht="12.75" customHeight="1"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</row>
    <row r="966" spans="2:11" ht="12.75" customHeight="1"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</row>
    <row r="967" spans="2:11" ht="12.75" customHeight="1"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</row>
    <row r="968" spans="2:11" ht="12.75" customHeight="1"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</row>
    <row r="969" spans="2:11" ht="12.75" customHeight="1"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</row>
    <row r="970" spans="2:11" ht="12.75" customHeight="1"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</row>
    <row r="971" spans="2:11" ht="12.75" customHeight="1"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</row>
    <row r="972" spans="2:11" ht="12.75" customHeight="1"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</row>
    <row r="973" spans="2:11" ht="12.75" customHeight="1"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</row>
    <row r="974" spans="2:11" ht="12.75" customHeight="1"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</row>
    <row r="975" spans="2:11" ht="12.75" customHeight="1"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</row>
    <row r="976" spans="2:11" ht="12.75" customHeight="1"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</row>
    <row r="977" spans="2:11" ht="12.75" customHeight="1"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</row>
    <row r="978" spans="2:11" ht="12.75" customHeight="1"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</row>
    <row r="979" spans="2:11" ht="12.75" customHeight="1"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</row>
    <row r="980" spans="2:11" ht="12.75" customHeight="1"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</row>
    <row r="981" spans="2:11" ht="12.75" customHeight="1"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</row>
    <row r="982" spans="2:11" ht="12.75" customHeight="1"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</row>
    <row r="983" spans="2:11" ht="12.75" customHeight="1"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</row>
    <row r="984" spans="2:11" ht="12.75" customHeight="1"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</row>
    <row r="985" spans="2:11" ht="12.75" customHeight="1"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</row>
    <row r="986" spans="2:11" ht="12.75" customHeight="1"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</row>
    <row r="987" spans="2:11" ht="12.75" customHeight="1"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</row>
    <row r="988" spans="2:11" ht="12.75" customHeight="1"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</row>
    <row r="989" spans="2:11" ht="12.75" customHeight="1"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</row>
    <row r="990" spans="2:11" ht="12.75" customHeight="1"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</row>
    <row r="991" spans="2:11" ht="12.75" customHeight="1"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</row>
    <row r="992" spans="2:11" ht="12.75" customHeight="1"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</row>
    <row r="993" spans="2:11" ht="12.75" customHeight="1"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</row>
    <row r="994" spans="2:11" ht="12.75" customHeight="1"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</row>
    <row r="995" spans="2:11" ht="12.75" customHeight="1"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</row>
    <row r="996" spans="2:11" ht="12.75" customHeight="1"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</row>
    <row r="997" spans="2:11" ht="12.75" customHeight="1"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</row>
    <row r="998" spans="2:11" ht="12.75" customHeight="1"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</row>
    <row r="999" spans="2:11" ht="12.75" customHeight="1"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</row>
    <row r="1000" spans="2:11" ht="12.75" customHeight="1"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</row>
    <row r="1001" spans="2:11" ht="12.75" customHeight="1">
      <c r="B1001" s="200"/>
      <c r="C1001" s="200"/>
      <c r="D1001" s="200"/>
      <c r="E1001" s="200"/>
      <c r="F1001" s="200"/>
      <c r="G1001" s="200"/>
      <c r="H1001" s="200"/>
      <c r="I1001" s="200"/>
      <c r="J1001" s="200"/>
      <c r="K1001" s="200"/>
    </row>
    <row r="1002" spans="2:11" ht="12.75" customHeight="1">
      <c r="B1002" s="200"/>
      <c r="C1002" s="200"/>
      <c r="D1002" s="200"/>
      <c r="E1002" s="200"/>
      <c r="F1002" s="200"/>
      <c r="G1002" s="200"/>
      <c r="H1002" s="200"/>
      <c r="I1002" s="200"/>
      <c r="J1002" s="200"/>
      <c r="K1002" s="200"/>
    </row>
    <row r="1003" spans="2:11" ht="12.75" customHeight="1">
      <c r="B1003" s="200"/>
      <c r="C1003" s="200"/>
      <c r="D1003" s="200"/>
      <c r="E1003" s="200"/>
      <c r="F1003" s="200"/>
      <c r="G1003" s="200"/>
      <c r="H1003" s="200"/>
      <c r="I1003" s="200"/>
      <c r="J1003" s="200"/>
      <c r="K1003" s="200"/>
    </row>
    <row r="1004" spans="2:11" ht="12.75" customHeight="1">
      <c r="B1004" s="200"/>
      <c r="C1004" s="200"/>
      <c r="D1004" s="200"/>
      <c r="E1004" s="200"/>
      <c r="F1004" s="200"/>
      <c r="G1004" s="200"/>
      <c r="H1004" s="200"/>
      <c r="I1004" s="200"/>
      <c r="J1004" s="200"/>
      <c r="K1004" s="200"/>
    </row>
    <row r="1005" spans="2:11" ht="12.75" customHeight="1">
      <c r="B1005" s="200"/>
      <c r="C1005" s="200"/>
      <c r="D1005" s="200"/>
      <c r="E1005" s="200"/>
      <c r="F1005" s="200"/>
      <c r="G1005" s="200"/>
      <c r="H1005" s="200"/>
      <c r="I1005" s="200"/>
      <c r="J1005" s="200"/>
      <c r="K1005" s="200"/>
    </row>
    <row r="1006" spans="2:11" ht="12.75" customHeight="1">
      <c r="B1006" s="200"/>
      <c r="C1006" s="200"/>
      <c r="D1006" s="200"/>
      <c r="E1006" s="200"/>
      <c r="F1006" s="200"/>
      <c r="G1006" s="200"/>
      <c r="H1006" s="200"/>
      <c r="I1006" s="200"/>
      <c r="J1006" s="200"/>
      <c r="K1006" s="200"/>
    </row>
    <row r="1007" spans="2:11" ht="12.75" customHeight="1">
      <c r="B1007" s="200"/>
      <c r="C1007" s="200"/>
      <c r="D1007" s="200"/>
      <c r="E1007" s="200"/>
      <c r="F1007" s="200"/>
      <c r="G1007" s="200"/>
      <c r="H1007" s="200"/>
      <c r="I1007" s="200"/>
      <c r="J1007" s="200"/>
      <c r="K1007" s="200"/>
    </row>
    <row r="1008" spans="2:11" ht="12.75" customHeight="1">
      <c r="B1008" s="200"/>
      <c r="C1008" s="200"/>
      <c r="D1008" s="200"/>
      <c r="E1008" s="200"/>
      <c r="F1008" s="200"/>
      <c r="G1008" s="200"/>
      <c r="H1008" s="200"/>
      <c r="I1008" s="200"/>
      <c r="J1008" s="200"/>
      <c r="K1008" s="200"/>
    </row>
    <row r="1009" spans="2:11" ht="12.75" customHeight="1">
      <c r="B1009" s="200"/>
      <c r="C1009" s="200"/>
      <c r="D1009" s="200"/>
      <c r="E1009" s="200"/>
      <c r="F1009" s="200"/>
      <c r="G1009" s="200"/>
      <c r="H1009" s="200"/>
      <c r="I1009" s="200"/>
      <c r="J1009" s="200"/>
      <c r="K1009" s="200"/>
    </row>
    <row r="1010" spans="2:11" ht="12.75" customHeight="1">
      <c r="B1010" s="200"/>
      <c r="C1010" s="200"/>
      <c r="D1010" s="200"/>
      <c r="E1010" s="200"/>
      <c r="F1010" s="200"/>
      <c r="G1010" s="200"/>
      <c r="H1010" s="200"/>
      <c r="I1010" s="200"/>
      <c r="J1010" s="200"/>
      <c r="K1010" s="200"/>
    </row>
    <row r="1011" spans="2:11" ht="12.75" customHeight="1">
      <c r="B1011" s="200"/>
      <c r="C1011" s="200"/>
      <c r="D1011" s="200"/>
      <c r="E1011" s="200"/>
      <c r="F1011" s="200"/>
      <c r="G1011" s="200"/>
      <c r="H1011" s="200"/>
      <c r="I1011" s="200"/>
      <c r="J1011" s="200"/>
      <c r="K1011" s="200"/>
    </row>
    <row r="1012" spans="2:11" ht="12.75" customHeight="1">
      <c r="B1012" s="200"/>
      <c r="C1012" s="200"/>
      <c r="D1012" s="200"/>
      <c r="E1012" s="200"/>
      <c r="F1012" s="200"/>
      <c r="G1012" s="200"/>
      <c r="H1012" s="200"/>
      <c r="I1012" s="200"/>
      <c r="J1012" s="200"/>
      <c r="K1012" s="200"/>
    </row>
    <row r="1013" spans="2:11" ht="12.75" customHeight="1">
      <c r="B1013" s="200"/>
      <c r="C1013" s="200"/>
      <c r="D1013" s="200"/>
      <c r="E1013" s="200"/>
      <c r="F1013" s="200"/>
      <c r="G1013" s="200"/>
      <c r="H1013" s="200"/>
      <c r="I1013" s="200"/>
      <c r="J1013" s="200"/>
      <c r="K1013" s="200"/>
    </row>
    <row r="1014" spans="2:11" ht="12.75" customHeight="1">
      <c r="B1014" s="200"/>
      <c r="C1014" s="200"/>
      <c r="D1014" s="200"/>
      <c r="E1014" s="200"/>
      <c r="F1014" s="200"/>
      <c r="G1014" s="200"/>
      <c r="H1014" s="200"/>
      <c r="I1014" s="200"/>
      <c r="J1014" s="200"/>
      <c r="K1014" s="200"/>
    </row>
    <row r="1015" spans="2:11" ht="12.75" customHeight="1">
      <c r="B1015" s="200"/>
      <c r="C1015" s="200"/>
      <c r="D1015" s="200"/>
      <c r="E1015" s="200"/>
      <c r="F1015" s="200"/>
      <c r="G1015" s="200"/>
      <c r="H1015" s="200"/>
      <c r="I1015" s="200"/>
      <c r="J1015" s="200"/>
      <c r="K1015" s="200"/>
    </row>
    <row r="1016" spans="2:11" ht="12.75" customHeight="1">
      <c r="B1016" s="200"/>
      <c r="C1016" s="200"/>
      <c r="D1016" s="200"/>
      <c r="E1016" s="200"/>
      <c r="F1016" s="200"/>
      <c r="G1016" s="200"/>
      <c r="H1016" s="200"/>
      <c r="I1016" s="200"/>
      <c r="J1016" s="200"/>
      <c r="K1016" s="200"/>
    </row>
    <row r="1017" spans="2:11" ht="12.75" customHeight="1">
      <c r="B1017" s="200"/>
      <c r="C1017" s="200"/>
      <c r="D1017" s="200"/>
      <c r="E1017" s="200"/>
      <c r="F1017" s="200"/>
      <c r="G1017" s="200"/>
      <c r="H1017" s="200"/>
      <c r="I1017" s="200"/>
      <c r="J1017" s="200"/>
      <c r="K1017" s="200"/>
    </row>
    <row r="1018" spans="2:11" ht="12.75" customHeight="1">
      <c r="B1018" s="200"/>
      <c r="C1018" s="200"/>
      <c r="D1018" s="200"/>
      <c r="E1018" s="200"/>
      <c r="F1018" s="200"/>
      <c r="G1018" s="200"/>
      <c r="H1018" s="200"/>
      <c r="I1018" s="200"/>
      <c r="J1018" s="200"/>
      <c r="K1018" s="200"/>
    </row>
    <row r="1019" spans="2:11" ht="12.75" customHeight="1">
      <c r="B1019" s="200"/>
      <c r="C1019" s="200"/>
      <c r="D1019" s="200"/>
      <c r="E1019" s="200"/>
      <c r="F1019" s="200"/>
      <c r="G1019" s="200"/>
      <c r="H1019" s="200"/>
      <c r="I1019" s="200"/>
      <c r="J1019" s="200"/>
      <c r="K1019" s="200"/>
    </row>
    <row r="1020" spans="2:11" ht="12.75" customHeight="1">
      <c r="B1020" s="200"/>
      <c r="C1020" s="200"/>
      <c r="D1020" s="200"/>
      <c r="E1020" s="200"/>
      <c r="F1020" s="200"/>
      <c r="G1020" s="200"/>
      <c r="H1020" s="200"/>
      <c r="I1020" s="200"/>
      <c r="J1020" s="200"/>
      <c r="K1020" s="200"/>
    </row>
    <row r="1021" spans="2:11" ht="12.75" customHeight="1">
      <c r="B1021" s="200"/>
      <c r="C1021" s="200"/>
      <c r="D1021" s="200"/>
      <c r="E1021" s="200"/>
      <c r="F1021" s="200"/>
      <c r="G1021" s="200"/>
      <c r="H1021" s="200"/>
      <c r="I1021" s="200"/>
      <c r="J1021" s="200"/>
      <c r="K1021" s="200"/>
    </row>
    <row r="1022" spans="2:11" ht="12.75" customHeight="1">
      <c r="B1022" s="200"/>
      <c r="C1022" s="200"/>
      <c r="D1022" s="200"/>
      <c r="E1022" s="200"/>
      <c r="F1022" s="200"/>
      <c r="G1022" s="200"/>
      <c r="H1022" s="200"/>
      <c r="I1022" s="200"/>
      <c r="J1022" s="200"/>
      <c r="K1022" s="200"/>
    </row>
    <row r="1023" spans="2:11" ht="12.75" customHeight="1">
      <c r="B1023" s="200"/>
      <c r="C1023" s="200"/>
      <c r="D1023" s="200"/>
      <c r="E1023" s="200"/>
      <c r="F1023" s="200"/>
      <c r="G1023" s="200"/>
      <c r="H1023" s="200"/>
      <c r="I1023" s="200"/>
      <c r="J1023" s="200"/>
      <c r="K1023" s="200"/>
    </row>
    <row r="1024" spans="2:11" ht="12.75" customHeight="1">
      <c r="B1024" s="200"/>
      <c r="C1024" s="200"/>
      <c r="D1024" s="200"/>
      <c r="E1024" s="200"/>
      <c r="F1024" s="200"/>
      <c r="G1024" s="200"/>
      <c r="H1024" s="200"/>
      <c r="I1024" s="200"/>
      <c r="J1024" s="200"/>
      <c r="K1024" s="200"/>
    </row>
    <row r="1025" spans="2:11" ht="12.75" customHeight="1">
      <c r="B1025" s="200"/>
      <c r="C1025" s="200"/>
      <c r="D1025" s="200"/>
      <c r="E1025" s="200"/>
      <c r="F1025" s="200"/>
      <c r="G1025" s="200"/>
      <c r="H1025" s="200"/>
      <c r="I1025" s="200"/>
      <c r="J1025" s="200"/>
      <c r="K1025" s="200"/>
    </row>
    <row r="1026" spans="2:11" ht="12.75" customHeight="1">
      <c r="B1026" s="200"/>
      <c r="C1026" s="200"/>
      <c r="D1026" s="200"/>
      <c r="E1026" s="200"/>
      <c r="F1026" s="200"/>
      <c r="G1026" s="200"/>
      <c r="H1026" s="200"/>
      <c r="I1026" s="200"/>
      <c r="J1026" s="200"/>
      <c r="K1026" s="200"/>
    </row>
    <row r="1027" spans="2:11" ht="12.75" customHeight="1">
      <c r="B1027" s="200"/>
      <c r="C1027" s="200"/>
      <c r="D1027" s="200"/>
      <c r="E1027" s="200"/>
      <c r="F1027" s="200"/>
      <c r="G1027" s="200"/>
      <c r="H1027" s="200"/>
      <c r="I1027" s="200"/>
      <c r="J1027" s="200"/>
      <c r="K1027" s="200"/>
    </row>
    <row r="1028" spans="2:11" ht="12.75" customHeight="1">
      <c r="B1028" s="200"/>
      <c r="C1028" s="200"/>
      <c r="D1028" s="200"/>
      <c r="E1028" s="200"/>
      <c r="F1028" s="200"/>
      <c r="G1028" s="200"/>
      <c r="H1028" s="200"/>
      <c r="I1028" s="200"/>
      <c r="J1028" s="200"/>
      <c r="K1028" s="200"/>
    </row>
    <row r="1029" spans="2:11" ht="12.75" customHeight="1">
      <c r="B1029" s="200"/>
      <c r="C1029" s="200"/>
      <c r="D1029" s="200"/>
      <c r="E1029" s="200"/>
      <c r="F1029" s="200"/>
      <c r="G1029" s="200"/>
      <c r="H1029" s="200"/>
      <c r="I1029" s="200"/>
      <c r="J1029" s="200"/>
      <c r="K1029" s="200"/>
    </row>
    <row r="1030" spans="2:11" ht="12.75" customHeight="1">
      <c r="B1030" s="200"/>
      <c r="C1030" s="200"/>
      <c r="D1030" s="200"/>
      <c r="E1030" s="200"/>
      <c r="F1030" s="200"/>
      <c r="G1030" s="200"/>
      <c r="H1030" s="200"/>
      <c r="I1030" s="200"/>
      <c r="J1030" s="200"/>
      <c r="K1030" s="200"/>
    </row>
    <row r="1031" spans="2:11" ht="12.75" customHeight="1">
      <c r="B1031" s="200"/>
      <c r="C1031" s="200"/>
      <c r="D1031" s="200"/>
      <c r="E1031" s="200"/>
      <c r="F1031" s="200"/>
      <c r="G1031" s="200"/>
      <c r="H1031" s="200"/>
      <c r="I1031" s="200"/>
      <c r="J1031" s="200"/>
      <c r="K1031" s="200"/>
    </row>
    <row r="1032" spans="2:11" ht="12.75" customHeight="1">
      <c r="B1032" s="200"/>
      <c r="C1032" s="200"/>
      <c r="D1032" s="200"/>
      <c r="E1032" s="200"/>
      <c r="F1032" s="200"/>
      <c r="G1032" s="200"/>
      <c r="H1032" s="200"/>
      <c r="I1032" s="200"/>
      <c r="J1032" s="200"/>
      <c r="K1032" s="200"/>
    </row>
    <row r="1033" spans="2:11" ht="12.75" customHeight="1">
      <c r="B1033" s="200"/>
      <c r="C1033" s="200"/>
      <c r="D1033" s="200"/>
      <c r="E1033" s="200"/>
      <c r="F1033" s="200"/>
      <c r="G1033" s="200"/>
      <c r="H1033" s="200"/>
      <c r="I1033" s="200"/>
      <c r="J1033" s="200"/>
      <c r="K1033" s="200"/>
    </row>
    <row r="1034" spans="2:11" ht="12.75" customHeight="1">
      <c r="B1034" s="200"/>
      <c r="C1034" s="200"/>
      <c r="D1034" s="200"/>
      <c r="E1034" s="200"/>
      <c r="F1034" s="200"/>
      <c r="G1034" s="200"/>
      <c r="H1034" s="200"/>
      <c r="I1034" s="200"/>
      <c r="J1034" s="200"/>
      <c r="K1034" s="200"/>
    </row>
    <row r="1035" spans="2:11" ht="12.75" customHeight="1">
      <c r="B1035" s="200"/>
      <c r="C1035" s="200"/>
      <c r="D1035" s="200"/>
      <c r="E1035" s="200"/>
      <c r="F1035" s="200"/>
      <c r="G1035" s="200"/>
      <c r="H1035" s="200"/>
      <c r="I1035" s="200"/>
      <c r="J1035" s="200"/>
      <c r="K1035" s="200"/>
    </row>
    <row r="1036" spans="2:11" ht="12.75" customHeight="1">
      <c r="B1036" s="200"/>
      <c r="C1036" s="200"/>
      <c r="D1036" s="200"/>
      <c r="E1036" s="200"/>
      <c r="F1036" s="200"/>
      <c r="G1036" s="200"/>
      <c r="H1036" s="200"/>
      <c r="I1036" s="200"/>
      <c r="J1036" s="200"/>
      <c r="K1036" s="200"/>
    </row>
    <row r="1037" spans="2:11" ht="12.75" customHeight="1">
      <c r="B1037" s="200"/>
      <c r="C1037" s="200"/>
      <c r="D1037" s="200"/>
      <c r="E1037" s="200"/>
      <c r="F1037" s="200"/>
      <c r="G1037" s="200"/>
      <c r="H1037" s="200"/>
      <c r="I1037" s="200"/>
      <c r="J1037" s="200"/>
      <c r="K1037" s="200"/>
    </row>
    <row r="1038" spans="2:11" ht="12.75" customHeight="1">
      <c r="B1038" s="200"/>
      <c r="C1038" s="200"/>
      <c r="D1038" s="200"/>
      <c r="E1038" s="200"/>
      <c r="F1038" s="200"/>
      <c r="G1038" s="200"/>
      <c r="H1038" s="200"/>
      <c r="I1038" s="200"/>
      <c r="J1038" s="200"/>
      <c r="K1038" s="200"/>
    </row>
    <row r="1039" spans="2:11" ht="12.75" customHeight="1">
      <c r="B1039" s="200"/>
      <c r="C1039" s="200"/>
      <c r="D1039" s="200"/>
      <c r="E1039" s="200"/>
      <c r="F1039" s="200"/>
      <c r="G1039" s="200"/>
      <c r="H1039" s="200"/>
      <c r="I1039" s="200"/>
      <c r="J1039" s="200"/>
      <c r="K1039" s="200"/>
    </row>
    <row r="1040" spans="2:11" ht="12.75" customHeight="1">
      <c r="B1040" s="200"/>
      <c r="C1040" s="200"/>
      <c r="D1040" s="200"/>
      <c r="E1040" s="200"/>
      <c r="F1040" s="200"/>
      <c r="G1040" s="200"/>
      <c r="H1040" s="200"/>
      <c r="I1040" s="200"/>
      <c r="J1040" s="200"/>
      <c r="K1040" s="200"/>
    </row>
    <row r="1041" s="200" customFormat="1" ht="12.75" customHeight="1"/>
    <row r="1042" s="200" customFormat="1" ht="12.75" customHeight="1"/>
    <row r="1043" s="200" customFormat="1" ht="12.75" customHeight="1"/>
    <row r="1044" s="200" customFormat="1" ht="12.75" customHeight="1"/>
    <row r="1045" s="200" customFormat="1" ht="12.75" customHeight="1"/>
    <row r="1046" s="200" customFormat="1" ht="12.75" customHeight="1"/>
    <row r="1047" s="200" customFormat="1" ht="12.75" customHeight="1"/>
    <row r="1048" s="200" customFormat="1" ht="12.75" customHeight="1"/>
    <row r="1049" s="200" customFormat="1" ht="12.75" customHeight="1"/>
    <row r="1050" s="200" customFormat="1" ht="12.75" customHeight="1"/>
    <row r="1051" s="200" customFormat="1" ht="12.75" customHeight="1"/>
    <row r="1052" s="200" customFormat="1" ht="12.75" customHeight="1"/>
    <row r="1053" s="200" customFormat="1" ht="12.75" customHeight="1"/>
    <row r="1054" s="200" customFormat="1" ht="12.75" customHeight="1"/>
    <row r="1055" s="200" customFormat="1" ht="12.75" customHeight="1"/>
    <row r="1056" s="200" customFormat="1" ht="12.75" customHeight="1"/>
    <row r="1057" s="200" customFormat="1" ht="12.75" customHeight="1"/>
    <row r="1058" s="200" customFormat="1" ht="12.75" customHeight="1"/>
    <row r="1059" s="200" customFormat="1" ht="12.75" customHeight="1"/>
    <row r="1060" s="200" customFormat="1" ht="12.75" customHeight="1"/>
    <row r="1061" s="200" customFormat="1" ht="12.75" customHeight="1"/>
    <row r="1062" s="200" customFormat="1" ht="12.75" customHeight="1"/>
    <row r="1063" s="200" customFormat="1" ht="12.75" customHeight="1"/>
    <row r="1064" s="200" customFormat="1" ht="12.75" customHeight="1"/>
    <row r="1065" s="200" customFormat="1" ht="12.75" customHeight="1"/>
    <row r="1066" s="200" customFormat="1" ht="12.75" customHeight="1"/>
    <row r="1067" s="200" customFormat="1" ht="12.75" customHeight="1"/>
    <row r="1068" s="200" customFormat="1" ht="12.75" customHeight="1"/>
    <row r="1069" s="200" customFormat="1" ht="12.75" customHeight="1"/>
    <row r="1070" s="200" customFormat="1" ht="12.75" customHeight="1"/>
    <row r="1071" s="200" customFormat="1" ht="12.75" customHeight="1"/>
    <row r="1072" s="200" customFormat="1" ht="12.75" customHeight="1"/>
    <row r="1073" s="200" customFormat="1" ht="12.75" customHeight="1"/>
    <row r="1074" s="200" customFormat="1" ht="12.75" customHeight="1"/>
    <row r="1075" s="200" customFormat="1" ht="12.75" customHeight="1"/>
    <row r="1076" s="200" customFormat="1" ht="12.75" customHeight="1"/>
    <row r="1077" s="200" customFormat="1" ht="12.75" customHeight="1"/>
    <row r="1078" s="200" customFormat="1" ht="12.75" customHeight="1"/>
    <row r="1079" s="200" customFormat="1" ht="12.75" customHeight="1"/>
    <row r="1080" s="200" customFormat="1" ht="12.75" customHeight="1"/>
    <row r="1081" s="200" customFormat="1" ht="12.75" customHeight="1"/>
    <row r="1082" s="200" customFormat="1" ht="12.75" customHeight="1"/>
    <row r="1083" s="200" customFormat="1" ht="12.75" customHeight="1"/>
    <row r="1084" s="200" customFormat="1" ht="12.75" customHeight="1"/>
    <row r="1085" s="200" customFormat="1" ht="12.75" customHeight="1"/>
    <row r="1086" s="200" customFormat="1" ht="12.75" customHeight="1"/>
    <row r="1087" s="200" customFormat="1" ht="12.75" customHeight="1"/>
    <row r="1088" s="200" customFormat="1" ht="12.75" customHeight="1"/>
    <row r="1089" s="200" customFormat="1" ht="12.75" customHeight="1"/>
    <row r="1090" s="200" customFormat="1" ht="12.75" customHeight="1"/>
    <row r="1091" s="200" customFormat="1" ht="12.75" customHeight="1"/>
    <row r="1092" s="200" customFormat="1" ht="12.75" customHeight="1"/>
    <row r="1093" s="200" customFormat="1" ht="12.75" customHeight="1"/>
    <row r="1094" s="200" customFormat="1" ht="12.75" customHeight="1"/>
    <row r="1095" s="200" customFormat="1" ht="12.75" customHeight="1"/>
    <row r="1096" s="200" customFormat="1" ht="12.75" customHeight="1"/>
    <row r="1097" s="200" customFormat="1" ht="12.75" customHeight="1"/>
    <row r="1098" s="200" customFormat="1" ht="12.75" customHeight="1"/>
    <row r="1099" s="200" customFormat="1" ht="12.75" customHeight="1"/>
    <row r="1100" s="200" customFormat="1" ht="12.75" customHeight="1"/>
    <row r="1101" s="200" customFormat="1" ht="12.75" customHeight="1"/>
    <row r="1102" s="200" customFormat="1" ht="12.75" customHeight="1"/>
    <row r="1103" s="200" customFormat="1" ht="12.75" customHeight="1"/>
    <row r="1104" s="200" customFormat="1" ht="12.75" customHeight="1"/>
    <row r="1105" s="200" customFormat="1" ht="12.75" customHeight="1"/>
    <row r="1106" s="200" customFormat="1" ht="12.75" customHeight="1"/>
    <row r="1107" s="200" customFormat="1" ht="12.75" customHeight="1"/>
    <row r="1108" s="200" customFormat="1" ht="12.75" customHeight="1"/>
    <row r="1109" s="200" customFormat="1" ht="12.75" customHeight="1"/>
    <row r="1110" s="200" customFormat="1" ht="12.75" customHeight="1"/>
    <row r="1111" s="200" customFormat="1" ht="12.75" customHeight="1"/>
    <row r="1112" s="200" customFormat="1" ht="12.75" customHeight="1"/>
    <row r="1113" s="200" customFormat="1" ht="12.75" customHeight="1"/>
    <row r="1114" s="200" customFormat="1" ht="12.75" customHeight="1"/>
    <row r="1115" s="200" customFormat="1" ht="12.75" customHeight="1"/>
    <row r="1116" s="200" customFormat="1" ht="12.75" customHeight="1"/>
    <row r="1117" s="200" customFormat="1" ht="12.75" customHeight="1"/>
    <row r="1118" s="200" customFormat="1" ht="12.75" customHeight="1"/>
    <row r="1119" s="200" customFormat="1" ht="12.75" customHeight="1"/>
    <row r="1120" s="200" customFormat="1" ht="12.75" customHeight="1"/>
    <row r="1121" s="200" customFormat="1" ht="12.75" customHeight="1"/>
    <row r="1122" s="200" customFormat="1" ht="12.75" customHeight="1"/>
    <row r="1123" s="200" customFormat="1" ht="12.75" customHeight="1"/>
    <row r="1124" s="200" customFormat="1" ht="12.75" customHeight="1"/>
    <row r="1125" s="200" customFormat="1" ht="12.75" customHeight="1"/>
    <row r="1126" s="200" customFormat="1" ht="12.75" customHeight="1"/>
    <row r="1127" s="200" customFormat="1" ht="12.75" customHeight="1"/>
    <row r="1128" s="200" customFormat="1" ht="12.75" customHeight="1"/>
    <row r="1129" s="200" customFormat="1" ht="12.75" customHeight="1"/>
    <row r="1130" s="200" customFormat="1" ht="12.75" customHeight="1"/>
    <row r="1131" s="200" customFormat="1" ht="12.75" customHeight="1"/>
    <row r="1132" s="200" customFormat="1" ht="12.75" customHeight="1"/>
    <row r="1133" s="200" customFormat="1" ht="12.75" customHeight="1"/>
    <row r="1134" s="200" customFormat="1" ht="12.75" customHeight="1"/>
    <row r="1135" s="200" customFormat="1" ht="12.75" customHeight="1"/>
    <row r="1136" s="200" customFormat="1" ht="12.75" customHeight="1"/>
    <row r="1137" s="200" customFormat="1" ht="12.75" customHeight="1"/>
    <row r="1138" s="200" customFormat="1" ht="12.75" customHeight="1"/>
    <row r="1139" s="200" customFormat="1" ht="12.75" customHeight="1"/>
    <row r="1140" s="200" customFormat="1" ht="12.75" customHeight="1"/>
    <row r="1141" s="200" customFormat="1" ht="12.75" customHeight="1"/>
    <row r="1142" s="200" customFormat="1" ht="12.75" customHeight="1"/>
    <row r="1143" s="200" customFormat="1" ht="12.75" customHeight="1"/>
    <row r="1144" s="200" customFormat="1" ht="12.75" customHeight="1"/>
    <row r="1145" s="200" customFormat="1" ht="12.75" customHeight="1"/>
    <row r="1146" s="200" customFormat="1" ht="12.75" customHeight="1"/>
    <row r="1147" s="200" customFormat="1" ht="12.75" customHeight="1"/>
    <row r="1148" s="200" customFormat="1" ht="12.75" customHeight="1"/>
    <row r="1149" s="200" customFormat="1" ht="12.75" customHeight="1"/>
    <row r="1150" s="200" customFormat="1" ht="12.75" customHeight="1"/>
    <row r="1151" s="200" customFormat="1" ht="12.75" customHeight="1"/>
    <row r="1152" s="200" customFormat="1" ht="12.75" customHeight="1"/>
    <row r="1153" s="200" customFormat="1" ht="12.75" customHeight="1"/>
    <row r="1154" s="200" customFormat="1" ht="12.75" customHeight="1"/>
    <row r="1155" s="200" customFormat="1" ht="12.75" customHeight="1"/>
    <row r="1156" s="200" customFormat="1" ht="12.75" customHeight="1"/>
    <row r="1157" s="200" customFormat="1" ht="12.75" customHeight="1"/>
    <row r="1158" s="200" customFormat="1" ht="12.75" customHeight="1"/>
    <row r="1159" s="200" customFormat="1" ht="12.75" customHeight="1"/>
    <row r="1160" s="200" customFormat="1" ht="12.75" customHeight="1"/>
    <row r="1161" s="200" customFormat="1" ht="12.75" customHeight="1"/>
    <row r="1162" s="200" customFormat="1" ht="12.75" customHeight="1"/>
    <row r="1163" s="200" customFormat="1" ht="12.75" customHeight="1"/>
    <row r="1164" s="200" customFormat="1" ht="12.75" customHeight="1"/>
    <row r="1165" s="200" customFormat="1" ht="12.75" customHeight="1"/>
    <row r="1166" s="200" customFormat="1" ht="12.75" customHeight="1"/>
    <row r="1167" s="200" customFormat="1" ht="12.75" customHeight="1"/>
    <row r="1168" s="200" customFormat="1" ht="12.75" customHeight="1"/>
    <row r="1169" s="200" customFormat="1" ht="12.75" customHeight="1"/>
    <row r="1170" s="200" customFormat="1" ht="12.75" customHeight="1"/>
    <row r="1171" s="200" customFormat="1" ht="12.75" customHeight="1"/>
    <row r="1172" s="200" customFormat="1" ht="12.75" customHeight="1"/>
    <row r="1173" s="200" customFormat="1" ht="12.75" customHeight="1"/>
    <row r="1174" s="200" customFormat="1" ht="12.75" customHeight="1"/>
    <row r="1175" s="200" customFormat="1" ht="12.75" customHeight="1"/>
    <row r="1176" s="200" customFormat="1" ht="12.75" customHeight="1"/>
    <row r="1177" s="200" customFormat="1" ht="12.75" customHeight="1"/>
    <row r="1178" s="200" customFormat="1" ht="12.75" customHeight="1"/>
    <row r="1179" s="200" customFormat="1" ht="12.75" customHeight="1"/>
    <row r="1180" s="200" customFormat="1" ht="12.75" customHeight="1"/>
    <row r="1181" s="200" customFormat="1" ht="12.75" customHeight="1"/>
    <row r="1182" s="200" customFormat="1" ht="12.75" customHeight="1"/>
    <row r="1183" s="200" customFormat="1" ht="12.75" customHeight="1"/>
    <row r="1184" s="200" customFormat="1" ht="12.75" customHeight="1"/>
    <row r="1185" s="200" customFormat="1" ht="12.75" customHeight="1"/>
    <row r="1186" s="200" customFormat="1" ht="12.75" customHeight="1"/>
    <row r="1187" s="200" customFormat="1" ht="12.75" customHeight="1"/>
    <row r="1188" s="200" customFormat="1" ht="12.75" customHeight="1"/>
    <row r="1189" s="200" customFormat="1" ht="12.75" customHeight="1"/>
    <row r="1190" s="200" customFormat="1" ht="12.75" customHeight="1"/>
    <row r="1191" s="200" customFormat="1" ht="12.75" customHeight="1"/>
    <row r="1192" s="200" customFormat="1" ht="12.75" customHeight="1"/>
    <row r="1193" s="200" customFormat="1" ht="12.75" customHeight="1"/>
    <row r="1194" s="200" customFormat="1" ht="12.75" customHeight="1"/>
    <row r="1195" s="200" customFormat="1" ht="12.75" customHeight="1"/>
    <row r="1196" s="200" customFormat="1" ht="12.75" customHeight="1"/>
    <row r="1197" s="200" customFormat="1" ht="12.75" customHeight="1"/>
    <row r="1198" s="200" customFormat="1" ht="12.75" customHeight="1"/>
    <row r="1199" s="200" customFormat="1" ht="12.75" customHeight="1"/>
    <row r="1200" s="200" customFormat="1" ht="12.75" customHeight="1"/>
    <row r="1201" s="200" customFormat="1" ht="12.75" customHeight="1"/>
    <row r="1202" s="200" customFormat="1" ht="12.75" customHeight="1"/>
    <row r="1203" s="200" customFormat="1" ht="12.75" customHeight="1"/>
    <row r="1204" s="200" customFormat="1" ht="12.75" customHeight="1"/>
    <row r="1205" s="200" customFormat="1" ht="12.75" customHeight="1"/>
    <row r="1206" s="200" customFormat="1" ht="12.75" customHeight="1"/>
    <row r="1207" s="200" customFormat="1" ht="12.75" customHeight="1"/>
    <row r="1208" s="200" customFormat="1" ht="12.75" customHeight="1"/>
    <row r="1209" s="200" customFormat="1" ht="12.75" customHeight="1"/>
    <row r="1210" s="200" customFormat="1" ht="12.75" customHeight="1"/>
    <row r="1211" s="200" customFormat="1" ht="12.75" customHeight="1"/>
    <row r="1212" s="200" customFormat="1" ht="12.75" customHeight="1"/>
    <row r="1213" s="200" customFormat="1" ht="12.75" customHeight="1"/>
    <row r="1214" s="200" customFormat="1" ht="12.75" customHeight="1"/>
    <row r="1215" s="200" customFormat="1" ht="12.75" customHeight="1"/>
    <row r="1216" s="200" customFormat="1" ht="12.75" customHeight="1"/>
    <row r="1217" s="200" customFormat="1" ht="12.75" customHeight="1"/>
    <row r="1218" s="200" customFormat="1" ht="12.75" customHeight="1"/>
    <row r="1219" s="200" customFormat="1" ht="12.75" customHeight="1"/>
    <row r="1220" s="200" customFormat="1" ht="12.75" customHeight="1"/>
    <row r="1221" s="200" customFormat="1" ht="12.75" customHeight="1"/>
    <row r="1222" s="200" customFormat="1" ht="12.75" customHeight="1"/>
    <row r="1223" s="200" customFormat="1" ht="12.75" customHeight="1"/>
    <row r="1224" s="200" customFormat="1" ht="12.75" customHeight="1"/>
    <row r="1225" s="200" customFormat="1" ht="12.75" customHeight="1"/>
    <row r="1226" s="200" customFormat="1" ht="12.75" customHeight="1"/>
    <row r="1227" s="200" customFormat="1" ht="12.75" customHeight="1"/>
    <row r="1228" s="200" customFormat="1" ht="12.75" customHeight="1"/>
    <row r="1229" s="200" customFormat="1" ht="12.75" customHeight="1"/>
    <row r="1230" s="200" customFormat="1" ht="12.75" customHeight="1"/>
    <row r="1231" s="200" customFormat="1" ht="12.75" customHeight="1"/>
    <row r="1232" s="200" customFormat="1" ht="12.75" customHeight="1"/>
    <row r="1233" s="200" customFormat="1" ht="12.75" customHeight="1"/>
    <row r="1234" s="200" customFormat="1" ht="12.75" customHeight="1"/>
    <row r="1235" s="200" customFormat="1" ht="12.75" customHeight="1"/>
    <row r="1236" s="200" customFormat="1" ht="12.75" customHeight="1"/>
    <row r="1237" s="200" customFormat="1" ht="12.75" customHeight="1"/>
    <row r="1238" s="200" customFormat="1" ht="12.75" customHeight="1"/>
    <row r="1239" s="200" customFormat="1" ht="12.75" customHeight="1"/>
    <row r="1240" s="200" customFormat="1" ht="12.75" customHeight="1"/>
    <row r="1241" s="200" customFormat="1" ht="12.75" customHeight="1"/>
    <row r="1242" s="200" customFormat="1" ht="12.75" customHeight="1"/>
    <row r="1243" s="200" customFormat="1" ht="12.75" customHeight="1"/>
    <row r="1244" s="200" customFormat="1" ht="12.75" customHeight="1"/>
    <row r="1245" s="200" customFormat="1" ht="12.75" customHeight="1"/>
    <row r="1246" s="200" customFormat="1" ht="12.75" customHeight="1"/>
    <row r="1247" s="200" customFormat="1" ht="12.75" customHeight="1"/>
    <row r="1248" s="200" customFormat="1" ht="12.75" customHeight="1"/>
    <row r="1249" s="200" customFormat="1" ht="12.75" customHeight="1"/>
    <row r="1250" s="200" customFormat="1" ht="12.75" customHeight="1"/>
    <row r="1251" s="200" customFormat="1" ht="12.75" customHeight="1"/>
    <row r="1252" s="200" customFormat="1" ht="12.75" customHeight="1"/>
    <row r="1253" s="200" customFormat="1" ht="12.75" customHeight="1"/>
    <row r="1254" s="200" customFormat="1" ht="12.75" customHeight="1"/>
    <row r="1255" s="200" customFormat="1" ht="12.75" customHeight="1"/>
    <row r="1256" s="200" customFormat="1" ht="12.75" customHeight="1"/>
    <row r="1257" s="200" customFormat="1" ht="12.75" customHeight="1"/>
    <row r="1258" s="200" customFormat="1" ht="12.75" customHeight="1"/>
    <row r="1259" s="200" customFormat="1" ht="12.75" customHeight="1"/>
    <row r="1260" s="200" customFormat="1" ht="12.75" customHeight="1"/>
    <row r="1261" s="200" customFormat="1" ht="12.75" customHeight="1"/>
    <row r="1262" s="200" customFormat="1" ht="12.75" customHeight="1"/>
    <row r="1263" s="200" customFormat="1" ht="12.75" customHeight="1"/>
    <row r="1264" s="200" customFormat="1" ht="12.75" customHeight="1"/>
    <row r="1265" s="200" customFormat="1" ht="12.75" customHeight="1"/>
    <row r="1266" s="200" customFormat="1" ht="12.75" customHeight="1"/>
    <row r="1267" s="200" customFormat="1" ht="12.75" customHeight="1"/>
    <row r="1268" s="200" customFormat="1" ht="12.75" customHeight="1"/>
    <row r="1269" s="200" customFormat="1" ht="12.75" customHeight="1"/>
    <row r="1270" s="200" customFormat="1" ht="12.75" customHeight="1"/>
    <row r="1271" s="200" customFormat="1" ht="12.75" customHeight="1"/>
    <row r="1272" s="200" customFormat="1" ht="12.75" customHeight="1"/>
    <row r="1273" s="200" customFormat="1" ht="12.75" customHeight="1"/>
    <row r="1274" s="200" customFormat="1" ht="12.75" customHeight="1"/>
    <row r="1275" s="200" customFormat="1" ht="12.75" customHeight="1"/>
    <row r="1276" s="200" customFormat="1" ht="12.75" customHeight="1"/>
    <row r="1277" s="200" customFormat="1" ht="12.75" customHeight="1"/>
    <row r="1278" s="200" customFormat="1" ht="12.75" customHeight="1"/>
    <row r="1279" s="200" customFormat="1" ht="12.75" customHeight="1"/>
    <row r="1280" s="200" customFormat="1" ht="12.75" customHeight="1"/>
    <row r="1281" s="200" customFormat="1" ht="12.75" customHeight="1"/>
    <row r="1282" s="200" customFormat="1" ht="12.75" customHeight="1"/>
    <row r="1283" s="200" customFormat="1" ht="12.75" customHeight="1"/>
    <row r="1284" s="200" customFormat="1" ht="12.75" customHeight="1"/>
    <row r="1285" s="200" customFormat="1" ht="12.75" customHeight="1"/>
    <row r="1286" s="200" customFormat="1" ht="12.75" customHeight="1"/>
    <row r="1287" s="200" customFormat="1" ht="12.75" customHeight="1"/>
    <row r="1288" s="200" customFormat="1" ht="12.75" customHeight="1"/>
    <row r="1289" s="200" customFormat="1" ht="12.75" customHeight="1"/>
    <row r="1290" s="200" customFormat="1" ht="12.75" customHeight="1"/>
    <row r="1291" s="200" customFormat="1" ht="12.75" customHeight="1"/>
    <row r="1292" s="200" customFormat="1" ht="12.75" customHeight="1"/>
    <row r="1293" s="200" customFormat="1" ht="12.75" customHeight="1"/>
    <row r="1294" s="200" customFormat="1" ht="12.75" customHeight="1"/>
    <row r="1295" s="200" customFormat="1" ht="12.75" customHeight="1"/>
    <row r="1296" s="200" customFormat="1" ht="12.75" customHeight="1"/>
    <row r="1297" s="200" customFormat="1" ht="12.75" customHeight="1"/>
    <row r="1298" s="200" customFormat="1" ht="12.75" customHeight="1"/>
    <row r="1299" s="200" customFormat="1" ht="12.75" customHeight="1"/>
    <row r="1300" s="200" customFormat="1" ht="12.75" customHeight="1"/>
    <row r="1301" s="200" customFormat="1" ht="12.75" customHeight="1"/>
    <row r="1302" s="200" customFormat="1" ht="12.75" customHeight="1"/>
    <row r="1303" s="200" customFormat="1" ht="12.75" customHeight="1"/>
    <row r="1304" s="200" customFormat="1" ht="12.75" customHeight="1"/>
    <row r="1305" s="200" customFormat="1" ht="12.75" customHeight="1"/>
    <row r="1306" s="200" customFormat="1" ht="12.75" customHeight="1"/>
    <row r="1307" s="200" customFormat="1" ht="12.75" customHeight="1"/>
    <row r="1308" s="200" customFormat="1" ht="12.75" customHeight="1"/>
    <row r="1309" s="200" customFormat="1" ht="12.75" customHeight="1"/>
    <row r="1310" s="200" customFormat="1" ht="12.75" customHeight="1"/>
    <row r="1311" s="200" customFormat="1" ht="12.75" customHeight="1"/>
    <row r="1312" s="200" customFormat="1" ht="12.75" customHeight="1"/>
    <row r="1313" s="200" customFormat="1" ht="12.75" customHeight="1"/>
    <row r="1314" s="200" customFormat="1" ht="12.75" customHeight="1"/>
    <row r="1315" s="200" customFormat="1" ht="12.75" customHeight="1"/>
    <row r="1316" s="200" customFormat="1" ht="12.75" customHeight="1"/>
    <row r="1317" s="200" customFormat="1" ht="12.75" customHeight="1"/>
    <row r="1318" s="200" customFormat="1" ht="12.75" customHeight="1"/>
    <row r="1319" s="200" customFormat="1" ht="12.75" customHeight="1"/>
    <row r="1320" s="200" customFormat="1" ht="12.75" customHeight="1"/>
    <row r="1321" s="200" customFormat="1" ht="12.75" customHeight="1"/>
    <row r="1322" s="200" customFormat="1" ht="12.75" customHeight="1"/>
    <row r="1323" s="200" customFormat="1" ht="12.75" customHeight="1"/>
    <row r="1324" s="200" customFormat="1" ht="12.75" customHeight="1"/>
    <row r="1325" s="200" customFormat="1" ht="12.75" customHeight="1"/>
    <row r="1326" s="200" customFormat="1" ht="12.75" customHeight="1"/>
    <row r="1327" s="200" customFormat="1" ht="12.75" customHeight="1"/>
    <row r="1328" s="200" customFormat="1" ht="12.75" customHeight="1"/>
    <row r="1329" s="200" customFormat="1" ht="12.75" customHeight="1"/>
    <row r="1330" s="200" customFormat="1" ht="12.75" customHeight="1"/>
    <row r="1331" s="200" customFormat="1" ht="12.75" customHeight="1"/>
    <row r="1332" s="200" customFormat="1" ht="12.75" customHeight="1"/>
    <row r="1333" s="200" customFormat="1" ht="12.75" customHeight="1"/>
    <row r="1334" s="200" customFormat="1" ht="12.75" customHeight="1"/>
    <row r="1335" s="200" customFormat="1" ht="12.75" customHeight="1"/>
    <row r="1336" s="200" customFormat="1" ht="12.75" customHeight="1"/>
    <row r="1337" s="200" customFormat="1" ht="12.75" customHeight="1"/>
    <row r="1338" s="200" customFormat="1" ht="12.75" customHeight="1"/>
    <row r="1339" s="200" customFormat="1" ht="12.75" customHeight="1"/>
    <row r="1340" s="200" customFormat="1" ht="12.75" customHeight="1"/>
    <row r="1341" s="200" customFormat="1" ht="12.75" customHeight="1"/>
    <row r="1342" s="200" customFormat="1" ht="12.75" customHeight="1"/>
    <row r="1343" s="200" customFormat="1" ht="12.75" customHeight="1"/>
    <row r="1344" s="200" customFormat="1" ht="12.75" customHeight="1"/>
    <row r="1345" s="200" customFormat="1" ht="12.75" customHeight="1"/>
    <row r="1346" s="200" customFormat="1" ht="12.75" customHeight="1"/>
    <row r="1347" s="200" customFormat="1" ht="12.75" customHeight="1"/>
    <row r="1348" s="200" customFormat="1" ht="12.75" customHeight="1"/>
    <row r="1349" s="200" customFormat="1" ht="12.75" customHeight="1"/>
    <row r="1350" s="200" customFormat="1" ht="12.75" customHeight="1"/>
    <row r="1351" s="200" customFormat="1" ht="12.75" customHeight="1"/>
    <row r="1352" s="200" customFormat="1" ht="12.75" customHeight="1"/>
    <row r="1353" s="200" customFormat="1" ht="12.75" customHeight="1"/>
    <row r="1354" s="200" customFormat="1" ht="12.75" customHeight="1"/>
    <row r="1355" s="200" customFormat="1" ht="12.75" customHeight="1"/>
    <row r="1356" s="200" customFormat="1" ht="12.75" customHeight="1"/>
    <row r="1357" s="200" customFormat="1" ht="12.75" customHeight="1"/>
    <row r="1358" s="200" customFormat="1" ht="12.75" customHeight="1"/>
    <row r="1359" s="200" customFormat="1" ht="12.75" customHeight="1"/>
    <row r="1360" s="200" customFormat="1" ht="12.75" customHeight="1"/>
    <row r="1361" s="200" customFormat="1" ht="12.75" customHeight="1"/>
    <row r="1362" s="200" customFormat="1" ht="12.75" customHeight="1"/>
    <row r="1363" s="200" customFormat="1" ht="12.75" customHeight="1"/>
    <row r="1364" s="200" customFormat="1" ht="12.75" customHeight="1"/>
    <row r="1365" s="200" customFormat="1" ht="12.75" customHeight="1"/>
    <row r="1366" s="200" customFormat="1" ht="12.75" customHeight="1"/>
    <row r="1367" s="200" customFormat="1" ht="12.75" customHeight="1"/>
    <row r="1368" s="200" customFormat="1" ht="12.75" customHeight="1"/>
    <row r="1369" s="200" customFormat="1" ht="12.75" customHeight="1"/>
    <row r="1370" s="200" customFormat="1" ht="12.75" customHeight="1"/>
    <row r="1371" s="200" customFormat="1" ht="12.75" customHeight="1"/>
    <row r="1372" s="200" customFormat="1" ht="12.75" customHeight="1"/>
    <row r="1373" s="200" customFormat="1" ht="12.75" customHeight="1"/>
    <row r="1374" s="200" customFormat="1" ht="12.75" customHeight="1"/>
    <row r="1375" s="200" customFormat="1" ht="12.75" customHeight="1"/>
    <row r="1376" s="200" customFormat="1" ht="12.75" customHeight="1"/>
    <row r="1377" s="200" customFormat="1" ht="12.75" customHeight="1"/>
    <row r="1378" s="200" customFormat="1" ht="12.75" customHeight="1"/>
    <row r="1379" s="200" customFormat="1" ht="12.75" customHeight="1"/>
    <row r="1380" s="200" customFormat="1" ht="12.75" customHeight="1"/>
    <row r="1381" s="200" customFormat="1" ht="12.75" customHeight="1"/>
    <row r="1382" s="200" customFormat="1" ht="12.75" customHeight="1"/>
    <row r="1383" s="200" customFormat="1" ht="12.75" customHeight="1"/>
    <row r="1384" s="200" customFormat="1" ht="12.75" customHeight="1"/>
    <row r="1385" s="200" customFormat="1" ht="12.75" customHeight="1"/>
    <row r="1386" s="200" customFormat="1" ht="12.75" customHeight="1"/>
    <row r="1387" s="200" customFormat="1" ht="12.75" customHeight="1"/>
    <row r="1388" s="200" customFormat="1" ht="12.75" customHeight="1"/>
    <row r="1389" s="200" customFormat="1" ht="12.75" customHeight="1"/>
    <row r="1390" s="200" customFormat="1" ht="12.75" customHeight="1"/>
    <row r="1391" s="200" customFormat="1" ht="12.75" customHeight="1"/>
    <row r="1392" s="200" customFormat="1" ht="12.75" customHeight="1"/>
    <row r="1393" s="200" customFormat="1" ht="12.75" customHeight="1"/>
    <row r="1394" s="200" customFormat="1" ht="12.75" customHeight="1"/>
    <row r="1395" s="200" customFormat="1" ht="12.75" customHeight="1"/>
    <row r="1396" s="200" customFormat="1" ht="12.75" customHeight="1"/>
    <row r="1397" s="200" customFormat="1" ht="12.75" customHeight="1"/>
    <row r="1398" s="200" customFormat="1" ht="12.75" customHeight="1"/>
    <row r="1399" s="200" customFormat="1" ht="12.75" customHeight="1"/>
    <row r="1400" s="200" customFormat="1" ht="12.75" customHeight="1"/>
    <row r="1401" s="200" customFormat="1" ht="12.75" customHeight="1"/>
    <row r="1402" s="200" customFormat="1" ht="12.75" customHeight="1"/>
    <row r="1403" s="200" customFormat="1" ht="12.75" customHeight="1"/>
    <row r="1404" s="200" customFormat="1" ht="12.75" customHeight="1"/>
    <row r="1405" s="200" customFormat="1" ht="12.75" customHeight="1"/>
    <row r="1406" s="200" customFormat="1" ht="12.75" customHeight="1"/>
    <row r="1407" s="200" customFormat="1" ht="12.75" customHeight="1"/>
    <row r="1408" s="200" customFormat="1" ht="12.75" customHeight="1"/>
    <row r="1409" s="200" customFormat="1" ht="12.75" customHeight="1"/>
    <row r="1410" s="200" customFormat="1" ht="12.75" customHeight="1"/>
    <row r="1411" s="200" customFormat="1" ht="12.75" customHeight="1"/>
    <row r="1412" s="200" customFormat="1" ht="12.75" customHeight="1"/>
    <row r="1413" s="200" customFormat="1" ht="12.75" customHeight="1"/>
    <row r="1414" s="200" customFormat="1" ht="12.75" customHeight="1"/>
    <row r="1415" s="200" customFormat="1" ht="12.75" customHeight="1"/>
    <row r="1416" s="200" customFormat="1" ht="12.75" customHeight="1"/>
    <row r="1417" s="200" customFormat="1" ht="12.75" customHeight="1"/>
    <row r="1418" s="200" customFormat="1" ht="12.75" customHeight="1"/>
    <row r="1419" s="200" customFormat="1" ht="12.75" customHeight="1"/>
    <row r="1420" s="200" customFormat="1" ht="12.75" customHeight="1"/>
    <row r="1421" s="200" customFormat="1" ht="12.75" customHeight="1"/>
    <row r="1422" s="200" customFormat="1" ht="12.75" customHeight="1"/>
    <row r="1423" s="200" customFormat="1" ht="12.75" customHeight="1"/>
    <row r="1424" s="200" customFormat="1" ht="12.75" customHeight="1"/>
    <row r="1425" s="200" customFormat="1" ht="12.75" customHeight="1"/>
    <row r="1426" s="200" customFormat="1" ht="12.75" customHeight="1"/>
    <row r="1427" s="200" customFormat="1" ht="12.75" customHeight="1"/>
    <row r="1428" s="200" customFormat="1" ht="12.75" customHeight="1"/>
    <row r="1429" s="200" customFormat="1" ht="12.75" customHeight="1"/>
    <row r="1430" s="200" customFormat="1" ht="12.75" customHeight="1"/>
    <row r="1431" s="200" customFormat="1" ht="12.75" customHeight="1"/>
    <row r="1432" s="200" customFormat="1" ht="12.75" customHeight="1"/>
    <row r="1433" s="200" customFormat="1" ht="12.75" customHeight="1"/>
    <row r="1434" s="200" customFormat="1" ht="12.75" customHeight="1"/>
    <row r="1435" s="200" customFormat="1" ht="12.75" customHeight="1"/>
    <row r="1436" s="200" customFormat="1" ht="12.75" customHeight="1"/>
    <row r="1437" s="200" customFormat="1" ht="12.75" customHeight="1"/>
    <row r="1438" s="200" customFormat="1" ht="12.75" customHeight="1"/>
    <row r="1439" s="200" customFormat="1" ht="12.75" customHeight="1"/>
    <row r="1440" s="200" customFormat="1" ht="12.75" customHeight="1"/>
    <row r="1441" s="200" customFormat="1" ht="12.75" customHeight="1"/>
    <row r="1442" s="200" customFormat="1" ht="12.75" customHeight="1"/>
    <row r="1443" s="200" customFormat="1" ht="12.75" customHeight="1"/>
    <row r="1444" s="200" customFormat="1" ht="12.75" customHeight="1"/>
    <row r="1445" s="200" customFormat="1" ht="12.75" customHeight="1"/>
    <row r="1446" s="200" customFormat="1" ht="12.75" customHeight="1"/>
    <row r="1447" s="200" customFormat="1" ht="12.75" customHeight="1"/>
    <row r="1448" s="200" customFormat="1" ht="12.75" customHeight="1"/>
    <row r="1449" s="200" customFormat="1" ht="12.75" customHeight="1"/>
    <row r="1450" s="200" customFormat="1" ht="12.75" customHeight="1"/>
    <row r="1451" s="200" customFormat="1" ht="12.75" customHeight="1"/>
    <row r="1452" s="200" customFormat="1" ht="12.75" customHeight="1"/>
    <row r="1453" s="200" customFormat="1" ht="12.75" customHeight="1"/>
    <row r="1454" s="200" customFormat="1" ht="12.75" customHeight="1"/>
    <row r="1455" s="200" customFormat="1" ht="12.75" customHeight="1"/>
    <row r="1456" s="200" customFormat="1" ht="12.75" customHeight="1"/>
    <row r="1457" s="200" customFormat="1" ht="12.75" customHeight="1"/>
    <row r="1458" s="200" customFormat="1" ht="12.75" customHeight="1"/>
    <row r="1459" s="200" customFormat="1" ht="12.75" customHeight="1"/>
    <row r="1460" s="200" customFormat="1" ht="12.75" customHeight="1"/>
    <row r="1461" s="200" customFormat="1" ht="12.75" customHeight="1"/>
    <row r="1462" s="200" customFormat="1" ht="12.75" customHeight="1"/>
    <row r="1463" s="200" customFormat="1" ht="12.75" customHeight="1"/>
    <row r="1464" s="200" customFormat="1" ht="12.75" customHeight="1"/>
    <row r="1465" s="200" customFormat="1" ht="12.75" customHeight="1"/>
    <row r="1466" s="200" customFormat="1" ht="12.75" customHeight="1"/>
    <row r="1467" s="200" customFormat="1" ht="12.75" customHeight="1"/>
    <row r="1468" s="200" customFormat="1" ht="12.75" customHeight="1"/>
    <row r="1469" s="200" customFormat="1" ht="12.75" customHeight="1"/>
    <row r="1470" s="200" customFormat="1" ht="12.75" customHeight="1"/>
    <row r="1471" s="200" customFormat="1" ht="12.75" customHeight="1"/>
    <row r="1472" s="200" customFormat="1" ht="12.75" customHeight="1"/>
    <row r="1473" s="200" customFormat="1" ht="12.75" customHeight="1"/>
    <row r="1474" s="200" customFormat="1" ht="12.75" customHeight="1"/>
    <row r="1475" s="200" customFormat="1" ht="12.75" customHeight="1"/>
    <row r="1476" s="200" customFormat="1" ht="12.75" customHeight="1"/>
    <row r="1477" s="200" customFormat="1" ht="12.75" customHeight="1"/>
    <row r="1478" s="200" customFormat="1" ht="12.75" customHeight="1"/>
    <row r="1479" s="200" customFormat="1" ht="12.75" customHeight="1"/>
    <row r="1480" s="200" customFormat="1" ht="12.75" customHeight="1"/>
    <row r="1481" s="200" customFormat="1" ht="12.75" customHeight="1"/>
    <row r="1482" s="200" customFormat="1" ht="12.75" customHeight="1"/>
    <row r="1483" s="200" customFormat="1" ht="12.75" customHeight="1"/>
    <row r="1484" s="200" customFormat="1" ht="12.75" customHeight="1"/>
    <row r="1485" s="200" customFormat="1" ht="12.75" customHeight="1"/>
    <row r="1486" s="200" customFormat="1" ht="12.75" customHeight="1"/>
    <row r="1487" s="200" customFormat="1" ht="12.75" customHeight="1"/>
    <row r="1488" s="200" customFormat="1" ht="12.75" customHeight="1"/>
    <row r="1489" s="200" customFormat="1" ht="12.75" customHeight="1"/>
    <row r="1490" s="200" customFormat="1" ht="12.75" customHeight="1"/>
    <row r="1491" s="200" customFormat="1" ht="12.75" customHeight="1"/>
    <row r="1492" s="200" customFormat="1" ht="12.75" customHeight="1"/>
    <row r="1493" s="200" customFormat="1" ht="12.75" customHeight="1"/>
    <row r="1494" s="200" customFormat="1" ht="12.75" customHeight="1"/>
    <row r="1495" s="200" customFormat="1" ht="12.75" customHeight="1"/>
    <row r="1496" s="200" customFormat="1" ht="12.75" customHeight="1"/>
    <row r="1497" s="200" customFormat="1" ht="12.75" customHeight="1"/>
    <row r="1498" s="200" customFormat="1" ht="12.75" customHeight="1"/>
    <row r="1499" s="200" customFormat="1" ht="12.75" customHeight="1"/>
    <row r="1500" s="200" customFormat="1" ht="12.75" customHeight="1"/>
    <row r="1501" s="200" customFormat="1" ht="12.75" customHeight="1"/>
    <row r="1502" s="200" customFormat="1" ht="12.75" customHeight="1"/>
    <row r="1503" s="200" customFormat="1" ht="12.75" customHeight="1"/>
    <row r="1504" s="200" customFormat="1" ht="12.75" customHeight="1"/>
    <row r="1505" s="200" customFormat="1" ht="12.75" customHeight="1"/>
    <row r="1506" s="200" customFormat="1" ht="12.75" customHeight="1"/>
    <row r="1507" s="200" customFormat="1" ht="12.75" customHeight="1"/>
    <row r="1508" s="200" customFormat="1" ht="12.75" customHeight="1"/>
    <row r="1509" s="200" customFormat="1" ht="12.75" customHeight="1"/>
    <row r="1510" s="200" customFormat="1" ht="12.75" customHeight="1"/>
    <row r="1511" s="200" customFormat="1" ht="12.75" customHeight="1"/>
    <row r="1512" s="200" customFormat="1" ht="12.75" customHeight="1"/>
    <row r="1513" s="200" customFormat="1" ht="12.75" customHeight="1"/>
    <row r="1514" s="200" customFormat="1" ht="12.75" customHeight="1"/>
    <row r="1515" s="200" customFormat="1" ht="12.75" customHeight="1"/>
    <row r="1516" s="200" customFormat="1" ht="12.75" customHeight="1"/>
    <row r="1517" s="200" customFormat="1" ht="12.75" customHeight="1"/>
    <row r="1518" s="200" customFormat="1" ht="12.75" customHeight="1"/>
    <row r="1519" s="200" customFormat="1" ht="12.75" customHeight="1"/>
    <row r="1520" s="200" customFormat="1" ht="12.75" customHeight="1"/>
    <row r="1521" s="200" customFormat="1" ht="12.75" customHeight="1"/>
    <row r="1522" s="200" customFormat="1" ht="12.75" customHeight="1"/>
    <row r="1523" s="200" customFormat="1" ht="12.75" customHeight="1"/>
    <row r="1524" s="200" customFormat="1" ht="12.75" customHeight="1"/>
    <row r="1525" s="200" customFormat="1" ht="12.75" customHeight="1"/>
    <row r="1526" s="200" customFormat="1" ht="12.75" customHeight="1"/>
    <row r="1527" s="200" customFormat="1" ht="12.75" customHeight="1"/>
    <row r="1528" s="200" customFormat="1" ht="12.75" customHeight="1"/>
    <row r="1529" s="200" customFormat="1" ht="12.75" customHeight="1"/>
    <row r="1530" s="200" customFormat="1" ht="12.75" customHeight="1"/>
    <row r="1531" s="200" customFormat="1" ht="12.75" customHeight="1"/>
    <row r="1532" s="200" customFormat="1" ht="12.75" customHeight="1"/>
    <row r="1533" s="200" customFormat="1" ht="12.75" customHeight="1"/>
    <row r="1534" s="200" customFormat="1" ht="12.75" customHeight="1"/>
    <row r="1535" s="200" customFormat="1" ht="12.75" customHeight="1"/>
    <row r="1536" s="200" customFormat="1" ht="12.75" customHeight="1"/>
    <row r="1537" s="200" customFormat="1" ht="12.75" customHeight="1"/>
    <row r="1538" s="200" customFormat="1" ht="12.75" customHeight="1"/>
    <row r="1539" s="200" customFormat="1" ht="12.75" customHeight="1"/>
    <row r="1540" s="200" customFormat="1" ht="12.75" customHeight="1"/>
    <row r="1541" s="200" customFormat="1" ht="12.75" customHeight="1"/>
    <row r="1542" s="200" customFormat="1" ht="12.75" customHeight="1"/>
    <row r="1543" s="200" customFormat="1" ht="12.75" customHeight="1"/>
    <row r="1544" s="200" customFormat="1" ht="12.75" customHeight="1"/>
    <row r="1545" s="200" customFormat="1" ht="12.75" customHeight="1"/>
    <row r="1546" s="200" customFormat="1" ht="12.75" customHeight="1"/>
    <row r="1547" s="200" customFormat="1" ht="12.75" customHeight="1"/>
    <row r="1548" s="200" customFormat="1" ht="12.75" customHeight="1"/>
    <row r="1549" s="200" customFormat="1" ht="12.75" customHeight="1"/>
    <row r="1550" s="200" customFormat="1" ht="12.75" customHeight="1"/>
    <row r="1551" s="200" customFormat="1" ht="12.75" customHeight="1"/>
    <row r="1552" s="200" customFormat="1" ht="12.75" customHeight="1"/>
    <row r="1553" s="200" customFormat="1" ht="12.75" customHeight="1"/>
    <row r="1554" s="200" customFormat="1" ht="12.75" customHeight="1"/>
    <row r="1555" s="200" customFormat="1" ht="12.75" customHeight="1"/>
    <row r="1556" s="200" customFormat="1" ht="12.75" customHeight="1"/>
    <row r="1557" s="200" customFormat="1" ht="12.75" customHeight="1"/>
    <row r="1558" s="200" customFormat="1" ht="12.75" customHeight="1"/>
    <row r="1559" s="200" customFormat="1" ht="12.75" customHeight="1"/>
    <row r="1560" s="200" customFormat="1" ht="12.75" customHeight="1"/>
    <row r="1561" s="200" customFormat="1" ht="12.75" customHeight="1"/>
    <row r="1562" s="200" customFormat="1" ht="12.75" customHeight="1"/>
    <row r="1563" s="200" customFormat="1" ht="12.75" customHeight="1"/>
    <row r="1564" s="200" customFormat="1" ht="12.75" customHeight="1"/>
    <row r="1565" s="200" customFormat="1" ht="12.75" customHeight="1"/>
    <row r="1566" s="200" customFormat="1" ht="12.75" customHeight="1"/>
    <row r="1567" s="200" customFormat="1" ht="12.75" customHeight="1"/>
    <row r="1568" s="200" customFormat="1" ht="12.75" customHeight="1"/>
    <row r="1569" s="200" customFormat="1" ht="12.75" customHeight="1"/>
    <row r="1570" s="200" customFormat="1" ht="12.75" customHeight="1"/>
    <row r="1571" s="200" customFormat="1" ht="12.75" customHeight="1"/>
    <row r="1572" s="200" customFormat="1" ht="12.75" customHeight="1"/>
    <row r="1573" s="200" customFormat="1" ht="12.75" customHeight="1"/>
    <row r="1574" s="200" customFormat="1" ht="12.75" customHeight="1"/>
    <row r="1575" s="200" customFormat="1" ht="12.75" customHeight="1"/>
    <row r="1576" s="200" customFormat="1" ht="12.75" customHeight="1"/>
    <row r="1577" s="200" customFormat="1" ht="12.75" customHeight="1"/>
    <row r="1578" s="200" customFormat="1" ht="12.75" customHeight="1"/>
    <row r="1579" s="200" customFormat="1" ht="12.75" customHeight="1"/>
    <row r="1580" s="200" customFormat="1" ht="12.75" customHeight="1"/>
    <row r="1581" s="200" customFormat="1" ht="12.75" customHeight="1"/>
    <row r="1582" s="200" customFormat="1" ht="12.75" customHeight="1"/>
    <row r="1583" s="200" customFormat="1" ht="12.75" customHeight="1"/>
    <row r="1584" s="200" customFormat="1" ht="12.75" customHeight="1"/>
    <row r="1585" s="200" customFormat="1" ht="12.75" customHeight="1"/>
    <row r="1586" s="200" customFormat="1" ht="12.75" customHeight="1"/>
    <row r="1587" s="200" customFormat="1" ht="12.75" customHeight="1"/>
    <row r="1588" s="200" customFormat="1" ht="12.75" customHeight="1"/>
    <row r="1589" s="200" customFormat="1" ht="12.75" customHeight="1"/>
    <row r="1590" s="200" customFormat="1" ht="12.75" customHeight="1"/>
    <row r="1591" s="200" customFormat="1" ht="12.75" customHeight="1"/>
    <row r="1592" s="200" customFormat="1" ht="12.75" customHeight="1"/>
    <row r="1593" s="200" customFormat="1" ht="12.75" customHeight="1"/>
    <row r="1594" s="200" customFormat="1" ht="12.75" customHeight="1"/>
    <row r="1595" s="200" customFormat="1" ht="12.75" customHeight="1"/>
    <row r="1596" s="200" customFormat="1" ht="12.75" customHeight="1"/>
    <row r="1597" s="200" customFormat="1" ht="12.75" customHeight="1"/>
    <row r="1598" s="200" customFormat="1" ht="12.75" customHeight="1"/>
    <row r="1599" s="200" customFormat="1" ht="12.75" customHeight="1"/>
    <row r="1600" s="200" customFormat="1" ht="12.75" customHeight="1"/>
    <row r="1601" s="200" customFormat="1" ht="12.75" customHeight="1"/>
    <row r="1602" s="200" customFormat="1" ht="12.75" customHeight="1"/>
    <row r="1603" s="200" customFormat="1" ht="12.75" customHeight="1"/>
    <row r="1604" s="200" customFormat="1" ht="12.75" customHeight="1"/>
    <row r="1605" s="200" customFormat="1" ht="12.75" customHeight="1"/>
    <row r="1606" s="200" customFormat="1" ht="12.75" customHeight="1"/>
    <row r="1607" s="200" customFormat="1" ht="12.75" customHeight="1"/>
    <row r="1608" s="200" customFormat="1" ht="12.75" customHeight="1"/>
    <row r="1609" s="200" customFormat="1" ht="12.75" customHeight="1"/>
    <row r="1610" s="200" customFormat="1" ht="12.75" customHeight="1"/>
    <row r="1611" s="200" customFormat="1" ht="12.75" customHeight="1"/>
    <row r="1612" s="200" customFormat="1" ht="12.75" customHeight="1"/>
    <row r="1613" s="200" customFormat="1" ht="12.75" customHeight="1"/>
    <row r="1614" s="200" customFormat="1" ht="12.75" customHeight="1"/>
    <row r="1615" s="200" customFormat="1" ht="12.75" customHeight="1"/>
    <row r="1616" s="200" customFormat="1" ht="12.75" customHeight="1"/>
    <row r="1617" s="200" customFormat="1" ht="12.75" customHeight="1"/>
    <row r="1618" s="200" customFormat="1" ht="12.75" customHeight="1"/>
    <row r="1619" s="200" customFormat="1" ht="12.75" customHeight="1"/>
    <row r="1620" s="200" customFormat="1" ht="12.75" customHeight="1"/>
    <row r="1621" s="200" customFormat="1" ht="12.75" customHeight="1"/>
    <row r="1622" s="200" customFormat="1" ht="12.75" customHeight="1"/>
    <row r="1623" s="200" customFormat="1" ht="12.75" customHeight="1"/>
    <row r="1624" s="200" customFormat="1" ht="12.75" customHeight="1"/>
    <row r="1625" s="200" customFormat="1" ht="12.75" customHeight="1"/>
    <row r="1626" s="200" customFormat="1" ht="12.75" customHeight="1"/>
    <row r="1627" s="200" customFormat="1" ht="12.75" customHeight="1"/>
    <row r="1628" s="200" customFormat="1" ht="12.75" customHeight="1"/>
    <row r="1629" s="200" customFormat="1" ht="12.75" customHeight="1"/>
    <row r="1630" s="200" customFormat="1" ht="12.75" customHeight="1"/>
    <row r="1631" s="200" customFormat="1" ht="12.75" customHeight="1"/>
    <row r="1632" s="200" customFormat="1" ht="12.75" customHeight="1"/>
    <row r="1633" s="200" customFormat="1" ht="12.75" customHeight="1"/>
    <row r="1634" s="200" customFormat="1" ht="12.75" customHeight="1"/>
    <row r="1635" s="200" customFormat="1" ht="12.75" customHeight="1"/>
    <row r="1636" s="200" customFormat="1" ht="12.75" customHeight="1"/>
    <row r="1637" s="200" customFormat="1" ht="12.75" customHeight="1"/>
    <row r="1638" s="200" customFormat="1" ht="12.75" customHeight="1"/>
    <row r="1639" s="200" customFormat="1" ht="12.75" customHeight="1"/>
    <row r="1640" s="200" customFormat="1" ht="12.75" customHeight="1"/>
    <row r="1641" s="200" customFormat="1" ht="12.75" customHeight="1"/>
    <row r="1642" s="200" customFormat="1" ht="12.75" customHeight="1"/>
    <row r="1643" s="200" customFormat="1" ht="12.75" customHeight="1"/>
    <row r="1644" s="200" customFormat="1" ht="12.75" customHeight="1"/>
    <row r="1645" s="200" customFormat="1" ht="12.75" customHeight="1"/>
    <row r="1646" s="200" customFormat="1" ht="12.75" customHeight="1"/>
    <row r="1647" s="200" customFormat="1" ht="12.75" customHeight="1"/>
    <row r="1648" s="200" customFormat="1" ht="12.75" customHeight="1"/>
    <row r="1649" s="200" customFormat="1" ht="12.75" customHeight="1"/>
    <row r="1650" s="200" customFormat="1" ht="12.75" customHeight="1"/>
    <row r="1651" s="200" customFormat="1" ht="12.75" customHeight="1"/>
    <row r="1652" s="200" customFormat="1" ht="12.75" customHeight="1"/>
    <row r="1653" s="200" customFormat="1" ht="12.75" customHeight="1"/>
    <row r="1654" s="200" customFormat="1" ht="12.75" customHeight="1"/>
    <row r="1655" s="200" customFormat="1" ht="12.75" customHeight="1"/>
    <row r="1656" s="200" customFormat="1" ht="12.75" customHeight="1"/>
    <row r="1657" s="200" customFormat="1" ht="12.75" customHeight="1"/>
    <row r="1658" s="200" customFormat="1" ht="12.75" customHeight="1"/>
    <row r="1659" s="200" customFormat="1" ht="12.75" customHeight="1"/>
    <row r="1660" s="200" customFormat="1" ht="12.75" customHeight="1"/>
    <row r="1661" s="200" customFormat="1" ht="12.75" customHeight="1"/>
    <row r="1662" s="200" customFormat="1" ht="12.75" customHeight="1"/>
    <row r="1663" s="200" customFormat="1" ht="12.75" customHeight="1"/>
    <row r="1664" s="200" customFormat="1" ht="12.75" customHeight="1"/>
    <row r="1665" s="200" customFormat="1" ht="12.75" customHeight="1"/>
    <row r="1666" s="200" customFormat="1" ht="12.75" customHeight="1"/>
    <row r="1667" s="200" customFormat="1" ht="12.75" customHeight="1"/>
    <row r="1668" s="200" customFormat="1" ht="12.75" customHeight="1"/>
    <row r="1669" s="200" customFormat="1" ht="12.75" customHeight="1"/>
    <row r="1670" s="200" customFormat="1" ht="12.75" customHeight="1"/>
    <row r="1671" s="200" customFormat="1" ht="12.75" customHeight="1"/>
    <row r="1672" s="200" customFormat="1" ht="12.75" customHeight="1"/>
    <row r="1673" s="200" customFormat="1" ht="12.75" customHeight="1"/>
    <row r="1674" s="200" customFormat="1" ht="12.75" customHeight="1"/>
    <row r="1675" s="200" customFormat="1" ht="12.75" customHeight="1"/>
    <row r="1676" s="200" customFormat="1" ht="12.75" customHeight="1"/>
    <row r="1677" s="200" customFormat="1" ht="12.75" customHeight="1"/>
    <row r="1678" s="200" customFormat="1" ht="12.75" customHeight="1"/>
    <row r="1679" s="200" customFormat="1" ht="12.75" customHeight="1"/>
    <row r="1680" s="200" customFormat="1" ht="12.75" customHeight="1"/>
    <row r="1681" s="200" customFormat="1" ht="12.75" customHeight="1"/>
    <row r="1682" s="200" customFormat="1" ht="12.75" customHeight="1"/>
    <row r="1683" s="200" customFormat="1" ht="12.75" customHeight="1"/>
    <row r="1684" s="200" customFormat="1" ht="12.75" customHeight="1"/>
    <row r="1685" s="200" customFormat="1" ht="12.75" customHeight="1"/>
    <row r="1686" s="200" customFormat="1" ht="12.75" customHeight="1"/>
    <row r="1687" s="200" customFormat="1" ht="12.75" customHeight="1"/>
    <row r="1688" s="200" customFormat="1" ht="12.75" customHeight="1"/>
    <row r="1689" s="200" customFormat="1" ht="12.75" customHeight="1"/>
    <row r="1690" s="200" customFormat="1" ht="12.75" customHeight="1"/>
    <row r="1691" s="200" customFormat="1" ht="12.75" customHeight="1"/>
    <row r="1692" s="200" customFormat="1" ht="12.75" customHeight="1"/>
    <row r="1693" s="200" customFormat="1" ht="12.75" customHeight="1"/>
    <row r="1694" s="200" customFormat="1" ht="12.75" customHeight="1"/>
    <row r="1695" s="200" customFormat="1" ht="12.75" customHeight="1"/>
    <row r="1696" s="200" customFormat="1" ht="12.75" customHeight="1"/>
    <row r="1697" s="200" customFormat="1" ht="12.75" customHeight="1"/>
    <row r="1698" s="200" customFormat="1" ht="12.75" customHeight="1"/>
    <row r="1699" s="200" customFormat="1" ht="12.75" customHeight="1"/>
    <row r="1700" s="200" customFormat="1" ht="12.75" customHeight="1"/>
    <row r="1701" s="200" customFormat="1" ht="12.75" customHeight="1"/>
    <row r="1702" s="200" customFormat="1" ht="12.75" customHeight="1"/>
    <row r="1703" s="200" customFormat="1" ht="12.75" customHeight="1"/>
    <row r="1704" s="200" customFormat="1" ht="12.75" customHeight="1"/>
    <row r="1705" s="200" customFormat="1" ht="12.75" customHeight="1"/>
    <row r="1706" s="200" customFormat="1" ht="12.75" customHeight="1"/>
    <row r="1707" s="200" customFormat="1" ht="12.75" customHeight="1"/>
    <row r="1708" s="200" customFormat="1" ht="12.75" customHeight="1"/>
    <row r="1709" s="200" customFormat="1" ht="12.75" customHeight="1"/>
    <row r="1710" s="200" customFormat="1" ht="12.75" customHeight="1"/>
    <row r="1711" s="200" customFormat="1" ht="12.75" customHeight="1"/>
    <row r="1712" s="200" customFormat="1" ht="12.75" customHeight="1"/>
    <row r="1713" s="200" customFormat="1" ht="12.75" customHeight="1"/>
    <row r="1714" s="200" customFormat="1" ht="12.75" customHeight="1"/>
    <row r="1715" s="200" customFormat="1" ht="12.75" customHeight="1"/>
    <row r="1716" s="200" customFormat="1" ht="12.75" customHeight="1"/>
    <row r="1717" s="200" customFormat="1" ht="12.75" customHeight="1"/>
    <row r="1718" s="200" customFormat="1" ht="12.75" customHeight="1"/>
    <row r="1719" s="200" customFormat="1" ht="12.75" customHeight="1"/>
    <row r="1720" s="200" customFormat="1" ht="12.75" customHeight="1"/>
    <row r="1721" s="200" customFormat="1" ht="12.75" customHeight="1"/>
    <row r="1722" s="200" customFormat="1" ht="12.75" customHeight="1"/>
    <row r="1723" s="200" customFormat="1" ht="12.75" customHeight="1"/>
    <row r="1724" s="200" customFormat="1" ht="12.75" customHeight="1"/>
    <row r="1725" s="200" customFormat="1" ht="12.75" customHeight="1"/>
    <row r="1726" s="200" customFormat="1" ht="12.75" customHeight="1"/>
    <row r="1727" s="200" customFormat="1" ht="12.75" customHeight="1"/>
    <row r="1728" s="200" customFormat="1" ht="12.75" customHeight="1"/>
    <row r="1729" s="200" customFormat="1" ht="12.75" customHeight="1"/>
    <row r="1730" s="200" customFormat="1" ht="12.75" customHeight="1"/>
    <row r="1731" s="200" customFormat="1" ht="12.75" customHeight="1"/>
    <row r="1732" s="200" customFormat="1" ht="12.75" customHeight="1"/>
    <row r="1733" s="200" customFormat="1" ht="12.75" customHeight="1"/>
    <row r="1734" s="200" customFormat="1" ht="12.75" customHeight="1"/>
    <row r="1735" s="200" customFormat="1" ht="12.75" customHeight="1"/>
    <row r="1736" s="200" customFormat="1" ht="12.75" customHeight="1"/>
    <row r="1737" s="200" customFormat="1" ht="12.75" customHeight="1"/>
    <row r="1738" s="200" customFormat="1" ht="12.75" customHeight="1"/>
    <row r="1739" s="200" customFormat="1" ht="12.75" customHeight="1"/>
    <row r="1740" s="200" customFormat="1" ht="12.75" customHeight="1"/>
    <row r="1741" s="200" customFormat="1" ht="12.75" customHeight="1"/>
    <row r="1742" s="200" customFormat="1" ht="12.75" customHeight="1"/>
    <row r="1743" s="200" customFormat="1" ht="12.75" customHeight="1"/>
    <row r="1744" s="200" customFormat="1" ht="12.75" customHeight="1"/>
    <row r="1745" s="200" customFormat="1" ht="12.75" customHeight="1"/>
    <row r="1746" s="200" customFormat="1" ht="12.75" customHeight="1"/>
    <row r="1747" s="200" customFormat="1" ht="12.75" customHeight="1"/>
    <row r="1748" s="200" customFormat="1" ht="12.75" customHeight="1"/>
    <row r="1749" s="200" customFormat="1" ht="12.75" customHeight="1"/>
    <row r="1750" s="200" customFormat="1" ht="12.75" customHeight="1"/>
    <row r="1751" s="200" customFormat="1" ht="12.75" customHeight="1"/>
    <row r="1752" s="200" customFormat="1" ht="12.75" customHeight="1"/>
    <row r="1753" s="200" customFormat="1" ht="12.75" customHeight="1"/>
    <row r="1754" s="200" customFormat="1" ht="12.75" customHeight="1"/>
    <row r="1755" s="200" customFormat="1" ht="12.75" customHeight="1"/>
    <row r="1756" s="200" customFormat="1" ht="12.75" customHeight="1"/>
    <row r="1757" s="200" customFormat="1" ht="12.75" customHeight="1"/>
    <row r="1758" s="200" customFormat="1" ht="12.75" customHeight="1"/>
    <row r="1759" s="200" customFormat="1" ht="12.75" customHeight="1"/>
    <row r="1760" s="200" customFormat="1" ht="12.75" customHeight="1"/>
    <row r="1761" s="200" customFormat="1" ht="12.75" customHeight="1"/>
    <row r="1762" s="200" customFormat="1" ht="12.75" customHeight="1"/>
    <row r="1763" s="200" customFormat="1" ht="12.75" customHeight="1"/>
    <row r="1764" s="200" customFormat="1" ht="12.75" customHeight="1"/>
    <row r="1765" s="200" customFormat="1" ht="12.75" customHeight="1"/>
    <row r="1766" s="200" customFormat="1" ht="12.75" customHeight="1"/>
    <row r="1767" s="200" customFormat="1" ht="12.75" customHeight="1"/>
    <row r="1768" s="200" customFormat="1" ht="12.75" customHeight="1"/>
    <row r="1769" s="200" customFormat="1" ht="12.75" customHeight="1"/>
    <row r="1770" s="200" customFormat="1" ht="12.75" customHeight="1"/>
    <row r="1771" s="200" customFormat="1" ht="12.75" customHeight="1"/>
    <row r="1772" s="200" customFormat="1" ht="12.75" customHeight="1"/>
    <row r="1773" s="200" customFormat="1" ht="12.75" customHeight="1"/>
    <row r="1774" s="200" customFormat="1" ht="12.75" customHeight="1"/>
    <row r="1775" s="200" customFormat="1" ht="12.75" customHeight="1"/>
    <row r="1776" s="200" customFormat="1" ht="12.75" customHeight="1"/>
    <row r="1777" s="200" customFormat="1" ht="12.75" customHeight="1"/>
    <row r="1778" s="200" customFormat="1" ht="12.75" customHeight="1"/>
    <row r="1779" s="200" customFormat="1" ht="12.75" customHeight="1"/>
    <row r="1780" s="200" customFormat="1" ht="12.75" customHeight="1"/>
    <row r="1781" s="200" customFormat="1" ht="12.75" customHeight="1"/>
    <row r="1782" s="200" customFormat="1" ht="12.75" customHeight="1"/>
    <row r="1783" s="200" customFormat="1" ht="12.75" customHeight="1"/>
    <row r="1784" s="200" customFormat="1" ht="12.75" customHeight="1"/>
    <row r="1785" s="200" customFormat="1" ht="12.75" customHeight="1"/>
    <row r="1786" s="200" customFormat="1" ht="12.75" customHeight="1"/>
    <row r="1787" s="200" customFormat="1" ht="12.75" customHeight="1"/>
    <row r="1788" s="200" customFormat="1" ht="12.75" customHeight="1"/>
    <row r="1789" s="200" customFormat="1" ht="12.75" customHeight="1"/>
    <row r="1790" s="200" customFormat="1" ht="12.75" customHeight="1"/>
    <row r="1791" s="200" customFormat="1" ht="12.75" customHeight="1"/>
    <row r="1792" s="200" customFormat="1" ht="12.75" customHeight="1"/>
    <row r="1793" s="200" customFormat="1" ht="12.75" customHeight="1"/>
    <row r="1794" s="200" customFormat="1" ht="12.75" customHeight="1"/>
    <row r="1795" s="200" customFormat="1" ht="12.75" customHeight="1"/>
    <row r="1796" s="200" customFormat="1" ht="12.75" customHeight="1"/>
    <row r="1797" s="200" customFormat="1" ht="12.75" customHeight="1"/>
    <row r="1798" s="200" customFormat="1" ht="12.75" customHeight="1"/>
    <row r="1799" s="200" customFormat="1" ht="12.75" customHeight="1"/>
    <row r="1800" s="200" customFormat="1" ht="12.75" customHeight="1"/>
    <row r="1801" s="200" customFormat="1" ht="12.75" customHeight="1"/>
    <row r="1802" s="200" customFormat="1" ht="12.75" customHeight="1"/>
    <row r="1803" s="200" customFormat="1" ht="12.75" customHeight="1"/>
    <row r="1804" s="200" customFormat="1" ht="12.75" customHeight="1"/>
    <row r="1805" s="200" customFormat="1" ht="12.75" customHeight="1"/>
    <row r="1806" s="200" customFormat="1" ht="12.75" customHeight="1"/>
    <row r="1807" s="200" customFormat="1" ht="12.75" customHeight="1"/>
    <row r="1808" s="200" customFormat="1" ht="12.75" customHeight="1"/>
    <row r="1809" s="200" customFormat="1" ht="12.75" customHeight="1"/>
    <row r="1810" s="200" customFormat="1" ht="12.75" customHeight="1"/>
    <row r="1811" s="200" customFormat="1" ht="12.75" customHeight="1"/>
    <row r="1812" s="200" customFormat="1" ht="12.75" customHeight="1"/>
    <row r="1813" s="200" customFormat="1" ht="12.75" customHeight="1"/>
    <row r="1814" s="200" customFormat="1" ht="12.75" customHeight="1"/>
    <row r="1815" s="200" customFormat="1" ht="12.75" customHeight="1"/>
    <row r="1816" s="200" customFormat="1" ht="12.75" customHeight="1"/>
    <row r="1817" s="200" customFormat="1" ht="12.75" customHeight="1"/>
    <row r="1818" s="200" customFormat="1" ht="12.75" customHeight="1"/>
    <row r="1819" s="200" customFormat="1" ht="12.75" customHeight="1"/>
    <row r="1820" s="200" customFormat="1" ht="12.75" customHeight="1"/>
    <row r="1821" s="200" customFormat="1" ht="12.75" customHeight="1"/>
    <row r="1822" s="200" customFormat="1" ht="12.75" customHeight="1"/>
    <row r="1823" s="200" customFormat="1" ht="12.75" customHeight="1"/>
    <row r="1824" s="200" customFormat="1" ht="12.75" customHeight="1"/>
    <row r="1825" s="200" customFormat="1" ht="12.75" customHeight="1"/>
    <row r="1826" s="200" customFormat="1" ht="12.75" customHeight="1"/>
    <row r="1827" s="200" customFormat="1" ht="12.75" customHeight="1"/>
    <row r="1828" s="200" customFormat="1" ht="12.75" customHeight="1"/>
    <row r="1829" s="200" customFormat="1" ht="12.75" customHeight="1"/>
    <row r="1830" s="200" customFormat="1" ht="12.75" customHeight="1"/>
    <row r="1831" s="200" customFormat="1" ht="12.75" customHeight="1"/>
    <row r="1832" s="200" customFormat="1" ht="12.75" customHeight="1"/>
    <row r="1833" s="200" customFormat="1" ht="12.75" customHeight="1"/>
    <row r="1834" s="200" customFormat="1" ht="12.75" customHeight="1"/>
    <row r="1835" s="200" customFormat="1" ht="12.75" customHeight="1"/>
    <row r="1836" s="200" customFormat="1" ht="12.75" customHeight="1"/>
    <row r="1837" s="200" customFormat="1" ht="12.75" customHeight="1"/>
    <row r="1838" s="200" customFormat="1" ht="12.75" customHeight="1"/>
    <row r="1839" s="200" customFormat="1" ht="12.75" customHeight="1"/>
    <row r="1840" s="200" customFormat="1" ht="12.75" customHeight="1"/>
    <row r="1841" s="200" customFormat="1" ht="12.75" customHeight="1"/>
    <row r="1842" s="200" customFormat="1" ht="12.75" customHeight="1"/>
    <row r="1843" s="200" customFormat="1" ht="12.75" customHeight="1"/>
    <row r="1844" s="200" customFormat="1" ht="12.75" customHeight="1"/>
    <row r="1845" s="200" customFormat="1" ht="12.75" customHeight="1"/>
    <row r="1846" s="200" customFormat="1" ht="12.75" customHeight="1"/>
    <row r="1847" s="200" customFormat="1" ht="12.75" customHeight="1"/>
    <row r="1848" s="200" customFormat="1" ht="12.75" customHeight="1"/>
    <row r="1849" s="200" customFormat="1" ht="12.75" customHeight="1"/>
    <row r="1850" s="200" customFormat="1" ht="12.75" customHeight="1"/>
    <row r="1851" s="200" customFormat="1" ht="12.75" customHeight="1"/>
    <row r="1852" s="200" customFormat="1" ht="12.75" customHeight="1"/>
    <row r="1853" s="200" customFormat="1" ht="12.75" customHeight="1"/>
    <row r="1854" s="200" customFormat="1" ht="12.75" customHeight="1"/>
    <row r="1855" s="200" customFormat="1" ht="12.75" customHeight="1"/>
    <row r="1856" s="200" customFormat="1" ht="12.75" customHeight="1"/>
    <row r="1857" s="200" customFormat="1" ht="12.75" customHeight="1"/>
    <row r="1858" s="200" customFormat="1" ht="12.75" customHeight="1"/>
    <row r="1859" s="200" customFormat="1" ht="12.75" customHeight="1"/>
    <row r="1860" s="200" customFormat="1" ht="12.75" customHeight="1"/>
    <row r="1861" s="200" customFormat="1" ht="12.75" customHeight="1"/>
    <row r="1862" s="200" customFormat="1" ht="12.75" customHeight="1"/>
    <row r="1863" s="200" customFormat="1" ht="12.75" customHeight="1"/>
    <row r="1864" s="200" customFormat="1" ht="12.75" customHeight="1"/>
    <row r="1865" s="200" customFormat="1" ht="12.75" customHeight="1"/>
    <row r="1866" s="200" customFormat="1" ht="12.75" customHeight="1"/>
    <row r="1867" s="200" customFormat="1" ht="12.75" customHeight="1"/>
    <row r="1868" s="200" customFormat="1" ht="12.75" customHeight="1"/>
    <row r="1869" s="200" customFormat="1" ht="12.75" customHeight="1"/>
    <row r="1870" s="200" customFormat="1" ht="12.75" customHeight="1"/>
    <row r="1871" s="200" customFormat="1" ht="12.75" customHeight="1"/>
    <row r="1872" s="200" customFormat="1" ht="12.75" customHeight="1"/>
    <row r="1873" s="200" customFormat="1" ht="12.75" customHeight="1"/>
    <row r="1874" s="200" customFormat="1" ht="12.75" customHeight="1"/>
    <row r="1875" s="200" customFormat="1" ht="12.75" customHeight="1"/>
    <row r="1876" s="200" customFormat="1" ht="12.75" customHeight="1"/>
    <row r="1877" s="200" customFormat="1" ht="12.75" customHeight="1"/>
    <row r="1878" s="200" customFormat="1" ht="12.75" customHeight="1"/>
    <row r="1879" s="200" customFormat="1" ht="12.75" customHeight="1"/>
    <row r="1880" s="200" customFormat="1" ht="12.75" customHeight="1"/>
    <row r="1881" s="200" customFormat="1" ht="12.75" customHeight="1"/>
    <row r="1882" s="200" customFormat="1" ht="12.75" customHeight="1"/>
    <row r="1883" s="200" customFormat="1" ht="12.75" customHeight="1"/>
    <row r="1884" s="200" customFormat="1" ht="12.75" customHeight="1"/>
    <row r="1885" s="200" customFormat="1" ht="12.75" customHeight="1"/>
    <row r="1886" s="200" customFormat="1" ht="12.75" customHeight="1"/>
    <row r="1887" s="200" customFormat="1" ht="12.75" customHeight="1"/>
    <row r="1888" s="200" customFormat="1" ht="12.75" customHeight="1"/>
    <row r="1889" s="200" customFormat="1" ht="12.75" customHeight="1"/>
    <row r="1890" s="200" customFormat="1" ht="12.75" customHeight="1"/>
    <row r="1891" s="200" customFormat="1" ht="12.75" customHeight="1"/>
    <row r="1892" s="200" customFormat="1" ht="12.75" customHeight="1"/>
    <row r="1893" s="200" customFormat="1" ht="12.75" customHeight="1"/>
    <row r="1894" s="200" customFormat="1" ht="12.75" customHeight="1"/>
    <row r="1895" s="200" customFormat="1" ht="12.75" customHeight="1"/>
    <row r="1896" s="200" customFormat="1" ht="12.75" customHeight="1"/>
    <row r="1897" s="200" customFormat="1" ht="12.75" customHeight="1"/>
    <row r="1898" s="200" customFormat="1" ht="12.75" customHeight="1"/>
    <row r="1899" s="200" customFormat="1" ht="12.75" customHeight="1"/>
    <row r="1900" s="200" customFormat="1" ht="12.75" customHeight="1"/>
    <row r="1901" s="200" customFormat="1" ht="12.75" customHeight="1"/>
    <row r="1902" s="200" customFormat="1" ht="12.75" customHeight="1"/>
    <row r="1903" s="200" customFormat="1" ht="12.75" customHeight="1"/>
    <row r="1904" s="200" customFormat="1" ht="12.75" customHeight="1"/>
    <row r="1905" s="200" customFormat="1" ht="12.75" customHeight="1"/>
    <row r="1906" s="200" customFormat="1" ht="12.75" customHeight="1"/>
    <row r="1907" s="200" customFormat="1" ht="12.75" customHeight="1"/>
    <row r="1908" s="200" customFormat="1" ht="12.75" customHeight="1"/>
    <row r="1909" s="200" customFormat="1" ht="12.75" customHeight="1"/>
    <row r="1910" s="200" customFormat="1" ht="12.75" customHeight="1"/>
    <row r="1911" s="200" customFormat="1" ht="12.75" customHeight="1"/>
    <row r="1912" s="200" customFormat="1" ht="12.75" customHeight="1"/>
    <row r="1913" s="200" customFormat="1" ht="12.75" customHeight="1"/>
    <row r="1914" s="200" customFormat="1" ht="12.75" customHeight="1"/>
    <row r="1915" s="200" customFormat="1" ht="12.75" customHeight="1"/>
    <row r="1916" s="200" customFormat="1" ht="12.75" customHeight="1"/>
    <row r="1917" s="200" customFormat="1" ht="12.75" customHeight="1"/>
    <row r="1918" s="200" customFormat="1" ht="12.75" customHeight="1"/>
    <row r="1919" s="200" customFormat="1" ht="12.75" customHeight="1"/>
    <row r="1920" s="200" customFormat="1" ht="12.75" customHeight="1"/>
    <row r="1921" s="200" customFormat="1" ht="12.75" customHeight="1"/>
    <row r="1922" s="200" customFormat="1" ht="12.75" customHeight="1"/>
    <row r="1923" s="200" customFormat="1" ht="12.75" customHeight="1"/>
    <row r="1924" s="200" customFormat="1" ht="12.75" customHeight="1"/>
    <row r="1925" s="200" customFormat="1" ht="12.75" customHeight="1"/>
    <row r="1926" s="200" customFormat="1" ht="12.75" customHeight="1"/>
    <row r="1927" s="200" customFormat="1" ht="12.75" customHeight="1"/>
    <row r="1928" s="200" customFormat="1" ht="12.75" customHeight="1"/>
    <row r="1929" s="200" customFormat="1" ht="12.75" customHeight="1"/>
    <row r="1930" s="200" customFormat="1" ht="12.75" customHeight="1"/>
    <row r="1931" s="200" customFormat="1" ht="12.75" customHeight="1"/>
    <row r="1932" s="200" customFormat="1" ht="12.75" customHeight="1"/>
    <row r="1933" s="200" customFormat="1" ht="12.75" customHeight="1"/>
    <row r="1934" s="200" customFormat="1" ht="12.75" customHeight="1"/>
    <row r="1935" s="200" customFormat="1" ht="12.75" customHeight="1"/>
    <row r="1936" s="200" customFormat="1" ht="12.75" customHeight="1"/>
    <row r="1937" s="200" customFormat="1" ht="12.75" customHeight="1"/>
    <row r="1938" s="200" customFormat="1" ht="12.75" customHeight="1"/>
    <row r="1939" s="200" customFormat="1" ht="12.75" customHeight="1"/>
    <row r="1940" s="200" customFormat="1" ht="12.75" customHeight="1"/>
    <row r="1941" s="200" customFormat="1" ht="12.75" customHeight="1"/>
    <row r="1942" s="200" customFormat="1" ht="12.75" customHeight="1"/>
    <row r="1943" s="200" customFormat="1" ht="12.75" customHeight="1"/>
    <row r="1944" s="200" customFormat="1" ht="12.75" customHeight="1"/>
    <row r="1945" s="200" customFormat="1" ht="12.75" customHeight="1"/>
    <row r="1946" s="200" customFormat="1" ht="12.75" customHeight="1"/>
    <row r="1947" s="200" customFormat="1" ht="12.75" customHeight="1"/>
    <row r="1948" s="200" customFormat="1" ht="12.75" customHeight="1"/>
    <row r="1949" s="200" customFormat="1" ht="12.75" customHeight="1"/>
    <row r="1950" s="200" customFormat="1" ht="12.75" customHeight="1"/>
    <row r="1951" s="200" customFormat="1" ht="12.75" customHeight="1"/>
    <row r="1952" s="200" customFormat="1" ht="12.75" customHeight="1"/>
    <row r="1953" s="200" customFormat="1" ht="12.75" customHeight="1"/>
    <row r="1954" s="200" customFormat="1" ht="12.75" customHeight="1"/>
    <row r="1955" s="200" customFormat="1" ht="12.75" customHeight="1"/>
    <row r="1956" s="200" customFormat="1" ht="12.75" customHeight="1"/>
    <row r="1957" s="200" customFormat="1" ht="12.75" customHeight="1"/>
    <row r="1958" s="200" customFormat="1" ht="12.75" customHeight="1"/>
    <row r="1959" s="200" customFormat="1" ht="12.75" customHeight="1"/>
    <row r="1960" s="200" customFormat="1" ht="12.75" customHeight="1"/>
    <row r="1961" s="200" customFormat="1" ht="12.75" customHeight="1"/>
    <row r="1962" s="200" customFormat="1" ht="12.75" customHeight="1"/>
    <row r="1963" s="200" customFormat="1" ht="12.75" customHeight="1"/>
    <row r="1964" s="200" customFormat="1" ht="12.75" customHeight="1"/>
    <row r="1965" s="200" customFormat="1" ht="12.75" customHeight="1"/>
    <row r="1966" s="200" customFormat="1" ht="12.75" customHeight="1"/>
    <row r="1967" s="200" customFormat="1" ht="12.75" customHeight="1"/>
    <row r="1968" s="200" customFormat="1" ht="12.75" customHeight="1"/>
    <row r="1969" s="200" customFormat="1" ht="12.75" customHeight="1"/>
    <row r="1970" s="200" customFormat="1" ht="12.75" customHeight="1"/>
    <row r="1971" s="200" customFormat="1" ht="12.75" customHeight="1"/>
    <row r="1972" s="200" customFormat="1" ht="12.75" customHeight="1"/>
    <row r="1973" s="200" customFormat="1" ht="12.75" customHeight="1"/>
    <row r="1974" s="200" customFormat="1" ht="12.75" customHeight="1"/>
    <row r="1975" s="200" customFormat="1" ht="12.75" customHeight="1"/>
    <row r="1976" s="200" customFormat="1" ht="12.75" customHeight="1"/>
    <row r="1977" s="200" customFormat="1" ht="12.75" customHeight="1"/>
    <row r="1978" s="200" customFormat="1" ht="12.75" customHeight="1"/>
    <row r="1979" s="200" customFormat="1" ht="12.75" customHeight="1"/>
    <row r="1980" s="200" customFormat="1" ht="12.75" customHeight="1"/>
    <row r="1981" s="200" customFormat="1" ht="12.75" customHeight="1"/>
    <row r="1982" s="200" customFormat="1" ht="12.75" customHeight="1"/>
    <row r="1983" s="200" customFormat="1" ht="12.75" customHeight="1"/>
    <row r="1984" s="200" customFormat="1" ht="12.75" customHeight="1"/>
    <row r="1985" s="200" customFormat="1" ht="12.75" customHeight="1"/>
    <row r="1986" s="200" customFormat="1" ht="12.75" customHeight="1"/>
    <row r="1987" s="200" customFormat="1" ht="12.75" customHeight="1"/>
    <row r="1988" s="200" customFormat="1" ht="12.75" customHeight="1"/>
    <row r="1989" s="200" customFormat="1" ht="12.75" customHeight="1"/>
    <row r="1990" s="200" customFormat="1" ht="12.75" customHeight="1"/>
    <row r="1991" s="200" customFormat="1" ht="12.75" customHeight="1"/>
    <row r="1992" s="200" customFormat="1" ht="12.75" customHeight="1"/>
    <row r="1993" s="200" customFormat="1" ht="12.75" customHeight="1"/>
    <row r="1994" s="200" customFormat="1" ht="12.75" customHeight="1"/>
    <row r="1995" s="200" customFormat="1" ht="12.75" customHeight="1"/>
    <row r="1996" s="200" customFormat="1" ht="12.75" customHeight="1"/>
    <row r="1997" s="200" customFormat="1" ht="12.75" customHeight="1"/>
    <row r="1998" s="200" customFormat="1" ht="12.75" customHeight="1"/>
    <row r="1999" s="200" customFormat="1" ht="12.75" customHeight="1"/>
    <row r="2000" s="200" customFormat="1" ht="12.75" customHeight="1"/>
    <row r="2001" s="200" customFormat="1" ht="12.75" customHeight="1"/>
    <row r="2002" s="200" customFormat="1" ht="12.75" customHeight="1"/>
    <row r="2003" s="200" customFormat="1" ht="12.75" customHeight="1"/>
    <row r="2004" s="200" customFormat="1" ht="12.75" customHeight="1"/>
    <row r="2005" s="200" customFormat="1" ht="12.75" customHeight="1"/>
    <row r="2006" s="200" customFormat="1" ht="12.75" customHeight="1"/>
    <row r="2007" s="200" customFormat="1" ht="12.75" customHeight="1"/>
    <row r="2008" s="200" customFormat="1" ht="12.75" customHeight="1"/>
    <row r="2009" s="200" customFormat="1" ht="12.75" customHeight="1"/>
    <row r="2010" s="200" customFormat="1" ht="12.75" customHeight="1"/>
    <row r="2011" s="200" customFormat="1" ht="12.75" customHeight="1"/>
    <row r="2012" s="200" customFormat="1" ht="12.75" customHeight="1"/>
    <row r="2013" s="200" customFormat="1" ht="12.75" customHeight="1"/>
    <row r="2014" s="200" customFormat="1" ht="12.75" customHeight="1"/>
    <row r="2015" s="200" customFormat="1" ht="12.75" customHeight="1"/>
    <row r="2016" s="200" customFormat="1" ht="12.75" customHeight="1"/>
    <row r="2017" s="200" customFormat="1" ht="12.75" customHeight="1"/>
    <row r="2018" s="200" customFormat="1" ht="12.75" customHeight="1"/>
    <row r="2019" s="200" customFormat="1" ht="12.75" customHeight="1"/>
    <row r="2020" s="200" customFormat="1" ht="12.75" customHeight="1"/>
    <row r="2021" s="200" customFormat="1" ht="12.75" customHeight="1"/>
    <row r="2022" s="200" customFormat="1" ht="12.75" customHeight="1"/>
    <row r="2023" s="200" customFormat="1" ht="12.75" customHeight="1"/>
    <row r="2024" s="200" customFormat="1" ht="12.75" customHeight="1"/>
    <row r="2025" s="200" customFormat="1" ht="12.75" customHeight="1"/>
    <row r="2026" s="200" customFormat="1" ht="12.75" customHeight="1"/>
    <row r="2027" s="200" customFormat="1" ht="12.75" customHeight="1"/>
    <row r="2028" s="200" customFormat="1" ht="12.75" customHeight="1"/>
    <row r="2029" s="200" customFormat="1" ht="12.75" customHeight="1"/>
    <row r="2030" s="200" customFormat="1" ht="12.75" customHeight="1"/>
    <row r="2031" s="200" customFormat="1" ht="12.75" customHeight="1"/>
    <row r="2032" s="200" customFormat="1" ht="12.75" customHeight="1"/>
    <row r="2033" s="200" customFormat="1" ht="12.75" customHeight="1"/>
    <row r="2034" s="200" customFormat="1" ht="12.75" customHeight="1"/>
    <row r="2035" s="200" customFormat="1" ht="12.75" customHeight="1"/>
    <row r="2036" s="200" customFormat="1" ht="12.75" customHeight="1"/>
    <row r="2037" s="200" customFormat="1" ht="12.75" customHeight="1"/>
    <row r="2038" s="200" customFormat="1" ht="12.75" customHeight="1"/>
    <row r="2039" s="200" customFormat="1" ht="12.75" customHeight="1"/>
    <row r="2040" s="200" customFormat="1" ht="12.75" customHeight="1"/>
    <row r="2041" s="200" customFormat="1" ht="12.75" customHeight="1"/>
    <row r="2042" s="200" customFormat="1" ht="12.75" customHeight="1"/>
    <row r="2043" s="200" customFormat="1" ht="12.75" customHeight="1"/>
    <row r="2044" s="200" customFormat="1" ht="12.75" customHeight="1"/>
    <row r="2045" s="200" customFormat="1" ht="12.75" customHeight="1"/>
    <row r="2046" s="200" customFormat="1" ht="12.75" customHeight="1"/>
    <row r="2047" s="200" customFormat="1" ht="12.75" customHeight="1"/>
    <row r="2048" s="200" customFormat="1" ht="12.75" customHeight="1"/>
    <row r="2049" s="200" customFormat="1" ht="12.75" customHeight="1"/>
    <row r="2050" s="200" customFormat="1" ht="12.75" customHeight="1"/>
    <row r="2051" s="200" customFormat="1" ht="12.75" customHeight="1"/>
    <row r="2052" s="200" customFormat="1" ht="12.75" customHeight="1"/>
    <row r="2053" s="200" customFormat="1" ht="12.75" customHeight="1"/>
    <row r="2054" s="200" customFormat="1" ht="12.75" customHeight="1"/>
    <row r="2055" s="200" customFormat="1" ht="12.75" customHeight="1"/>
    <row r="2056" s="200" customFormat="1" ht="12.75" customHeight="1"/>
    <row r="2057" s="200" customFormat="1" ht="12.75" customHeight="1"/>
    <row r="2058" s="200" customFormat="1" ht="12.75" customHeight="1"/>
    <row r="2059" s="200" customFormat="1" ht="12.75" customHeight="1"/>
    <row r="2060" s="200" customFormat="1" ht="12.75" customHeight="1"/>
    <row r="2061" s="200" customFormat="1" ht="12.75" customHeight="1"/>
    <row r="2062" s="200" customFormat="1" ht="12.75" customHeight="1"/>
    <row r="2063" s="200" customFormat="1" ht="12.75" customHeight="1"/>
    <row r="2064" s="200" customFormat="1" ht="12.75" customHeight="1"/>
    <row r="2065" s="200" customFormat="1" ht="12.75" customHeight="1"/>
    <row r="2066" s="200" customFormat="1" ht="12.75" customHeight="1"/>
    <row r="2067" s="200" customFormat="1" ht="12.75" customHeight="1"/>
    <row r="2068" s="200" customFormat="1" ht="12.75" customHeight="1"/>
    <row r="2069" s="200" customFormat="1" ht="12.75" customHeight="1"/>
    <row r="2070" s="200" customFormat="1" ht="12.75" customHeight="1"/>
    <row r="2071" s="200" customFormat="1" ht="12.75" customHeight="1"/>
    <row r="2072" s="200" customFormat="1" ht="12.75" customHeight="1"/>
    <row r="2073" s="200" customFormat="1" ht="12.75" customHeight="1"/>
    <row r="2074" s="200" customFormat="1" ht="12.75" customHeight="1"/>
    <row r="2075" s="200" customFormat="1" ht="12.75" customHeight="1"/>
    <row r="2076" s="200" customFormat="1" ht="12.75" customHeight="1"/>
    <row r="2077" s="200" customFormat="1" ht="12.75" customHeight="1"/>
    <row r="2078" s="200" customFormat="1" ht="12.75" customHeight="1"/>
    <row r="2079" s="200" customFormat="1" ht="12.75" customHeight="1"/>
    <row r="2080" s="200" customFormat="1" ht="12.75" customHeight="1"/>
    <row r="2081" s="200" customFormat="1" ht="12.75" customHeight="1"/>
    <row r="2082" s="200" customFormat="1" ht="12.75" customHeight="1"/>
    <row r="2083" s="200" customFormat="1" ht="12.75" customHeight="1"/>
    <row r="2084" s="200" customFormat="1" ht="12.75" customHeight="1"/>
    <row r="2085" s="200" customFormat="1" ht="12.75" customHeight="1"/>
    <row r="2086" s="200" customFormat="1" ht="12.75" customHeight="1"/>
    <row r="2087" s="200" customFormat="1" ht="12.75" customHeight="1"/>
    <row r="2088" s="200" customFormat="1" ht="12.75" customHeight="1"/>
    <row r="2089" s="200" customFormat="1" ht="12.75" customHeight="1"/>
    <row r="2090" s="200" customFormat="1" ht="12.75" customHeight="1"/>
    <row r="2091" s="200" customFormat="1" ht="12.75" customHeight="1"/>
    <row r="2092" s="200" customFormat="1" ht="12.75" customHeight="1"/>
    <row r="2093" s="200" customFormat="1" ht="12.75" customHeight="1"/>
    <row r="2094" s="200" customFormat="1" ht="12.75" customHeight="1"/>
    <row r="2095" s="200" customFormat="1" ht="12.75" customHeight="1"/>
    <row r="2096" s="200" customFormat="1" ht="12.75" customHeight="1"/>
    <row r="2097" s="200" customFormat="1" ht="12.75" customHeight="1"/>
    <row r="2098" s="200" customFormat="1" ht="12.75" customHeight="1"/>
    <row r="2099" s="200" customFormat="1" ht="12.75" customHeight="1"/>
    <row r="2100" s="200" customFormat="1" ht="12.75" customHeight="1"/>
    <row r="2101" s="200" customFormat="1" ht="12.75" customHeight="1"/>
    <row r="2102" s="200" customFormat="1" ht="12.75" customHeight="1"/>
    <row r="2103" s="200" customFormat="1" ht="12.75" customHeight="1"/>
    <row r="2104" s="200" customFormat="1" ht="12.75" customHeight="1"/>
    <row r="2105" s="200" customFormat="1" ht="12.75" customHeight="1"/>
    <row r="2106" s="200" customFormat="1" ht="12.75" customHeight="1"/>
    <row r="2107" s="200" customFormat="1" ht="12.75" customHeight="1"/>
    <row r="2108" s="200" customFormat="1" ht="12.75" customHeight="1"/>
    <row r="2109" s="200" customFormat="1" ht="12.75" customHeight="1"/>
    <row r="2110" s="200" customFormat="1" ht="12.75" customHeight="1"/>
    <row r="2111" s="200" customFormat="1" ht="12.75" customHeight="1"/>
    <row r="2112" s="200" customFormat="1" ht="12.75" customHeight="1"/>
    <row r="2113" s="200" customFormat="1" ht="12.75" customHeight="1"/>
    <row r="2114" s="200" customFormat="1" ht="12.75" customHeight="1"/>
    <row r="2115" s="200" customFormat="1" ht="12.75" customHeight="1"/>
    <row r="2116" s="200" customFormat="1" ht="12.75" customHeight="1"/>
    <row r="2117" s="200" customFormat="1" ht="12.75" customHeight="1"/>
    <row r="2118" s="200" customFormat="1" ht="12.75" customHeight="1"/>
    <row r="2119" s="200" customFormat="1" ht="12.75" customHeight="1"/>
    <row r="2120" s="200" customFormat="1" ht="12.75" customHeight="1"/>
    <row r="2121" s="200" customFormat="1" ht="12.75" customHeight="1"/>
    <row r="2122" s="200" customFormat="1" ht="12.75" customHeight="1"/>
    <row r="2123" s="200" customFormat="1" ht="12.75" customHeight="1"/>
    <row r="2124" s="200" customFormat="1" ht="12.75" customHeight="1"/>
    <row r="2125" s="200" customFormat="1" ht="12.75" customHeight="1"/>
    <row r="2126" s="200" customFormat="1" ht="12.75" customHeight="1"/>
    <row r="2127" s="200" customFormat="1" ht="12.75" customHeight="1"/>
    <row r="2128" s="200" customFormat="1" ht="12.75" customHeight="1"/>
    <row r="2129" s="200" customFormat="1" ht="12.75" customHeight="1"/>
    <row r="2130" s="200" customFormat="1" ht="12.75" customHeight="1"/>
    <row r="2131" s="200" customFormat="1" ht="12.75" customHeight="1"/>
    <row r="2132" s="200" customFormat="1" ht="12.75" customHeight="1"/>
    <row r="2133" s="200" customFormat="1" ht="12.75" customHeight="1"/>
    <row r="2134" s="200" customFormat="1" ht="12.75" customHeight="1"/>
    <row r="2135" s="200" customFormat="1" ht="12.75" customHeight="1"/>
    <row r="2136" s="200" customFormat="1" ht="12.75" customHeight="1"/>
    <row r="2137" s="200" customFormat="1" ht="12.75" customHeight="1"/>
    <row r="2138" s="200" customFormat="1" ht="12.75" customHeight="1"/>
    <row r="2139" s="200" customFormat="1" ht="12.75" customHeight="1"/>
    <row r="2140" s="200" customFormat="1" ht="12.75" customHeight="1"/>
    <row r="2141" s="200" customFormat="1" ht="12.75" customHeight="1"/>
    <row r="2142" s="200" customFormat="1" ht="12.75" customHeight="1"/>
    <row r="2143" s="200" customFormat="1" ht="12.75" customHeight="1"/>
    <row r="2144" s="200" customFormat="1" ht="12.75" customHeight="1"/>
    <row r="2145" s="200" customFormat="1" ht="12.75" customHeight="1"/>
    <row r="2146" s="200" customFormat="1" ht="12.75" customHeight="1"/>
    <row r="2147" s="200" customFormat="1" ht="12.75" customHeight="1"/>
    <row r="2148" s="200" customFormat="1" ht="12.75" customHeight="1"/>
    <row r="2149" s="200" customFormat="1" ht="12.75" customHeight="1"/>
    <row r="2150" s="200" customFormat="1" ht="12.75" customHeight="1"/>
    <row r="2151" s="200" customFormat="1" ht="12.75" customHeight="1"/>
    <row r="2152" s="200" customFormat="1" ht="12.75" customHeight="1"/>
    <row r="2153" s="200" customFormat="1" ht="12.75" customHeight="1"/>
    <row r="2154" s="200" customFormat="1" ht="12.75" customHeight="1"/>
    <row r="2155" s="200" customFormat="1" ht="12.75" customHeight="1"/>
    <row r="2156" s="200" customFormat="1" ht="12.75" customHeight="1"/>
    <row r="2157" s="200" customFormat="1" ht="12.75" customHeight="1"/>
    <row r="2158" s="200" customFormat="1" ht="12.75" customHeight="1"/>
    <row r="2159" s="200" customFormat="1" ht="12.75" customHeight="1"/>
    <row r="2160" s="200" customFormat="1" ht="12.75" customHeight="1"/>
    <row r="2161" s="200" customFormat="1" ht="12.75" customHeight="1"/>
    <row r="2162" s="200" customFormat="1" ht="12.75" customHeight="1"/>
    <row r="2163" s="200" customFormat="1" ht="12.75" customHeight="1"/>
    <row r="2164" s="200" customFormat="1" ht="12.75" customHeight="1"/>
    <row r="2165" s="200" customFormat="1" ht="12.75" customHeight="1"/>
    <row r="2166" s="200" customFormat="1" ht="12.75" customHeight="1"/>
    <row r="2167" s="200" customFormat="1" ht="12.75" customHeight="1"/>
    <row r="2168" s="200" customFormat="1" ht="12.75" customHeight="1"/>
    <row r="2169" s="200" customFormat="1" ht="12.75" customHeight="1"/>
    <row r="2170" s="200" customFormat="1" ht="12.75" customHeight="1"/>
    <row r="2171" s="200" customFormat="1" ht="12.75" customHeight="1"/>
    <row r="2172" s="200" customFormat="1" ht="12.75" customHeight="1"/>
    <row r="2173" s="200" customFormat="1" ht="12.75" customHeight="1"/>
    <row r="2174" s="200" customFormat="1" ht="12.75" customHeight="1"/>
    <row r="2175" s="200" customFormat="1" ht="12.75" customHeight="1"/>
    <row r="2176" s="200" customFormat="1" ht="12.75" customHeight="1"/>
    <row r="2177" s="200" customFormat="1" ht="12.75" customHeight="1"/>
    <row r="2178" s="200" customFormat="1" ht="12.75" customHeight="1"/>
    <row r="2179" s="200" customFormat="1" ht="12.75" customHeight="1"/>
    <row r="2180" s="200" customFormat="1" ht="12.75" customHeight="1"/>
    <row r="2181" s="200" customFormat="1" ht="12.75" customHeight="1"/>
    <row r="2182" s="200" customFormat="1" ht="12.75" customHeight="1"/>
    <row r="2183" s="200" customFormat="1" ht="12.75" customHeight="1"/>
    <row r="2184" s="200" customFormat="1" ht="12.75" customHeight="1"/>
    <row r="2185" s="200" customFormat="1" ht="12.75" customHeight="1"/>
    <row r="2186" s="200" customFormat="1" ht="12.75" customHeight="1"/>
    <row r="2187" s="200" customFormat="1" ht="12.75" customHeight="1"/>
    <row r="2188" s="200" customFormat="1" ht="12.75" customHeight="1"/>
    <row r="2189" s="200" customFormat="1" ht="12.75" customHeight="1"/>
    <row r="2190" s="200" customFormat="1" ht="12.75" customHeight="1"/>
    <row r="2191" s="200" customFormat="1" ht="12.75" customHeight="1"/>
    <row r="2192" s="200" customFormat="1" ht="12.75" customHeight="1"/>
    <row r="2193" s="200" customFormat="1" ht="12.75" customHeight="1"/>
    <row r="2194" s="200" customFormat="1" ht="12.75" customHeight="1"/>
    <row r="2195" s="200" customFormat="1" ht="12.75" customHeight="1"/>
    <row r="2196" s="200" customFormat="1" ht="12.75" customHeight="1"/>
    <row r="2197" s="200" customFormat="1" ht="12.75" customHeight="1"/>
    <row r="2198" s="200" customFormat="1" ht="12.75" customHeight="1"/>
    <row r="2199" s="200" customFormat="1" ht="12.75" customHeight="1"/>
    <row r="2200" s="200" customFormat="1" ht="12.75" customHeight="1"/>
    <row r="2201" s="200" customFormat="1" ht="12.75" customHeight="1"/>
    <row r="2202" s="200" customFormat="1" ht="12.75" customHeight="1"/>
    <row r="2203" s="200" customFormat="1" ht="12.75" customHeight="1"/>
    <row r="2204" s="200" customFormat="1" ht="12.75" customHeight="1"/>
    <row r="2205" s="200" customFormat="1" ht="12.75" customHeight="1"/>
    <row r="2206" s="200" customFormat="1" ht="12.75" customHeight="1"/>
    <row r="2207" s="200" customFormat="1" ht="12.75" customHeight="1"/>
    <row r="2208" s="200" customFormat="1" ht="12.75" customHeight="1"/>
    <row r="2209" s="200" customFormat="1" ht="12.75" customHeight="1"/>
    <row r="2210" s="200" customFormat="1" ht="12.75" customHeight="1"/>
    <row r="2211" s="200" customFormat="1" ht="12.75" customHeight="1"/>
    <row r="2212" s="200" customFormat="1" ht="12.75" customHeight="1"/>
    <row r="2213" s="200" customFormat="1" ht="12.75" customHeight="1"/>
    <row r="2214" s="200" customFormat="1" ht="12.75" customHeight="1"/>
    <row r="2215" s="200" customFormat="1" ht="12.75" customHeight="1"/>
    <row r="2216" s="200" customFormat="1" ht="12.75" customHeight="1"/>
    <row r="2217" s="200" customFormat="1" ht="12.75" customHeight="1"/>
    <row r="2218" s="200" customFormat="1" ht="12.75" customHeight="1"/>
    <row r="2219" s="200" customFormat="1" ht="12.75" customHeight="1"/>
    <row r="2220" s="200" customFormat="1" ht="12.75" customHeight="1"/>
    <row r="2221" s="200" customFormat="1" ht="12.75" customHeight="1"/>
    <row r="2222" s="200" customFormat="1" ht="12.75" customHeight="1"/>
    <row r="2223" s="200" customFormat="1" ht="12.75" customHeight="1"/>
    <row r="2224" s="200" customFormat="1" ht="12.75" customHeight="1"/>
    <row r="2225" s="200" customFormat="1" ht="12.75" customHeight="1"/>
    <row r="2226" s="200" customFormat="1" ht="12.75" customHeight="1"/>
    <row r="2227" s="200" customFormat="1" ht="12.75" customHeight="1"/>
    <row r="2228" s="200" customFormat="1" ht="12.75" customHeight="1"/>
    <row r="2229" s="200" customFormat="1" ht="12.75" customHeight="1"/>
    <row r="2230" s="200" customFormat="1" ht="12.75" customHeight="1"/>
    <row r="2231" s="200" customFormat="1" ht="12.75" customHeight="1"/>
    <row r="2232" s="200" customFormat="1" ht="12.75" customHeight="1"/>
    <row r="2233" s="200" customFormat="1" ht="12.75" customHeight="1"/>
    <row r="2234" s="200" customFormat="1" ht="12.75" customHeight="1"/>
    <row r="2235" s="200" customFormat="1" ht="12.75" customHeight="1"/>
    <row r="2236" s="200" customFormat="1" ht="12.75" customHeight="1"/>
    <row r="2237" s="200" customFormat="1" ht="12.75" customHeight="1"/>
    <row r="2238" s="200" customFormat="1" ht="12.75" customHeight="1"/>
    <row r="2239" s="200" customFormat="1" ht="12.75" customHeight="1"/>
    <row r="2240" s="200" customFormat="1" ht="12.75" customHeight="1"/>
    <row r="2241" s="200" customFormat="1" ht="12.75" customHeight="1"/>
    <row r="2242" s="200" customFormat="1" ht="12.75" customHeight="1"/>
    <row r="2243" s="200" customFormat="1" ht="12.75" customHeight="1"/>
    <row r="2244" s="200" customFormat="1" ht="12.75" customHeight="1"/>
    <row r="2245" s="200" customFormat="1" ht="12.75" customHeight="1"/>
    <row r="2246" s="200" customFormat="1" ht="12.75" customHeight="1"/>
    <row r="2247" s="200" customFormat="1" ht="12.75" customHeight="1"/>
    <row r="2248" s="200" customFormat="1" ht="12.75" customHeight="1"/>
    <row r="2249" s="200" customFormat="1" ht="12.75" customHeight="1"/>
    <row r="2250" s="200" customFormat="1" ht="12.75" customHeight="1"/>
    <row r="2251" s="200" customFormat="1" ht="12.75" customHeight="1"/>
    <row r="2252" s="200" customFormat="1" ht="12.75" customHeight="1"/>
    <row r="2253" s="200" customFormat="1" ht="12.75" customHeight="1"/>
    <row r="2254" s="200" customFormat="1" ht="12.75" customHeight="1"/>
    <row r="2255" s="200" customFormat="1" ht="12.75" customHeight="1"/>
    <row r="2256" s="200" customFormat="1" ht="12.75" customHeight="1"/>
    <row r="2257" s="200" customFormat="1" ht="12.75" customHeight="1"/>
    <row r="2258" s="200" customFormat="1" ht="12.75" customHeight="1"/>
    <row r="2259" s="200" customFormat="1" ht="12.75" customHeight="1"/>
    <row r="2260" s="200" customFormat="1" ht="12.75" customHeight="1"/>
    <row r="2261" s="200" customFormat="1" ht="12.75" customHeight="1"/>
    <row r="2262" s="200" customFormat="1" ht="12.75" customHeight="1"/>
    <row r="2263" s="200" customFormat="1" ht="12.75" customHeight="1"/>
    <row r="2264" s="200" customFormat="1" ht="12.75" customHeight="1"/>
    <row r="2265" s="200" customFormat="1" ht="12.75" customHeight="1"/>
    <row r="2266" s="200" customFormat="1" ht="12.75" customHeight="1"/>
    <row r="2267" s="200" customFormat="1" ht="12.75" customHeight="1"/>
    <row r="2268" s="200" customFormat="1" ht="12.75" customHeight="1"/>
    <row r="2269" s="200" customFormat="1" ht="12.75" customHeight="1"/>
    <row r="2270" s="200" customFormat="1" ht="12.75" customHeight="1"/>
    <row r="2271" s="200" customFormat="1" ht="12.75" customHeight="1"/>
    <row r="2272" s="200" customFormat="1" ht="12.75" customHeight="1"/>
    <row r="2273" s="200" customFormat="1" ht="12.75" customHeight="1"/>
    <row r="2274" s="200" customFormat="1" ht="12.75" customHeight="1"/>
    <row r="2275" s="200" customFormat="1" ht="12.75" customHeight="1"/>
    <row r="2276" s="200" customFormat="1" ht="12.75" customHeight="1"/>
    <row r="2277" s="200" customFormat="1" ht="12.75" customHeight="1"/>
    <row r="2278" s="200" customFormat="1" ht="12.75" customHeight="1"/>
    <row r="2279" s="200" customFormat="1" ht="12.75" customHeight="1"/>
    <row r="2280" s="200" customFormat="1" ht="12.75" customHeight="1"/>
    <row r="2281" s="200" customFormat="1" ht="12.75" customHeight="1"/>
    <row r="2282" s="200" customFormat="1" ht="12.75" customHeight="1"/>
    <row r="2283" s="200" customFormat="1" ht="12.75" customHeight="1"/>
    <row r="2284" s="200" customFormat="1" ht="12.75" customHeight="1"/>
    <row r="2285" s="200" customFormat="1" ht="12.75" customHeight="1"/>
    <row r="2286" s="200" customFormat="1" ht="12.75" customHeight="1"/>
    <row r="2287" s="200" customFormat="1" ht="12.75" customHeight="1"/>
    <row r="2288" s="200" customFormat="1" ht="12.75" customHeight="1"/>
    <row r="2289" s="200" customFormat="1" ht="12.75" customHeight="1"/>
    <row r="2290" s="200" customFormat="1" ht="12.75" customHeight="1"/>
    <row r="2291" s="200" customFormat="1" ht="12.75" customHeight="1"/>
    <row r="2292" s="200" customFormat="1" ht="12.75" customHeight="1"/>
    <row r="2293" s="200" customFormat="1" ht="12.75" customHeight="1"/>
    <row r="2294" s="200" customFormat="1" ht="12.75" customHeight="1"/>
    <row r="2295" s="200" customFormat="1" ht="12.75" customHeight="1"/>
    <row r="2296" s="200" customFormat="1" ht="12.75" customHeight="1"/>
    <row r="2297" s="200" customFormat="1" ht="12.75" customHeight="1"/>
    <row r="2298" s="200" customFormat="1" ht="12.75" customHeight="1"/>
    <row r="2299" s="200" customFormat="1" ht="12.75" customHeight="1"/>
    <row r="2300" s="200" customFormat="1" ht="12.75" customHeight="1"/>
    <row r="2301" s="200" customFormat="1" ht="12.75" customHeight="1"/>
    <row r="2302" s="200" customFormat="1" ht="12.75" customHeight="1"/>
    <row r="2303" s="200" customFormat="1" ht="12.75" customHeight="1"/>
    <row r="2304" s="200" customFormat="1" ht="12.75" customHeight="1"/>
    <row r="2305" s="200" customFormat="1" ht="12.75" customHeight="1"/>
    <row r="2306" s="200" customFormat="1" ht="12.75" customHeight="1"/>
    <row r="2307" s="200" customFormat="1" ht="12.75" customHeight="1"/>
    <row r="2308" s="200" customFormat="1" ht="12.75" customHeight="1"/>
    <row r="2309" s="200" customFormat="1" ht="12.75" customHeight="1"/>
    <row r="2310" s="200" customFormat="1" ht="12.75" customHeight="1"/>
    <row r="2311" s="200" customFormat="1" ht="12.75" customHeight="1"/>
    <row r="2312" s="200" customFormat="1" ht="12.75" customHeight="1"/>
    <row r="2313" s="200" customFormat="1" ht="12.75" customHeight="1"/>
    <row r="2314" s="200" customFormat="1" ht="12.75" customHeight="1"/>
    <row r="2315" s="200" customFormat="1" ht="12.75" customHeight="1"/>
    <row r="2316" s="200" customFormat="1" ht="12.75" customHeight="1"/>
    <row r="2317" s="200" customFormat="1" ht="12.75" customHeight="1"/>
    <row r="2318" s="200" customFormat="1" ht="12.75" customHeight="1"/>
    <row r="2319" s="200" customFormat="1" ht="12.75" customHeight="1"/>
    <row r="2320" s="200" customFormat="1" ht="12.75" customHeight="1"/>
    <row r="2321" s="200" customFormat="1" ht="12.75" customHeight="1"/>
    <row r="2322" s="200" customFormat="1" ht="12.75" customHeight="1"/>
    <row r="2323" s="200" customFormat="1" ht="12.75" customHeight="1"/>
    <row r="2324" s="200" customFormat="1" ht="12.75" customHeight="1"/>
    <row r="2325" s="200" customFormat="1" ht="12.75" customHeight="1"/>
    <row r="2326" s="200" customFormat="1" ht="12.75" customHeight="1"/>
    <row r="2327" s="200" customFormat="1" ht="12.75" customHeight="1"/>
    <row r="2328" s="200" customFormat="1" ht="12.75" customHeight="1"/>
    <row r="2329" s="200" customFormat="1" ht="12.75" customHeight="1"/>
    <row r="2330" s="200" customFormat="1" ht="12.75" customHeight="1"/>
    <row r="2331" s="200" customFormat="1" ht="12.75" customHeight="1"/>
    <row r="2332" s="200" customFormat="1" ht="12.75" customHeight="1"/>
    <row r="2333" s="200" customFormat="1" ht="12.75" customHeight="1"/>
    <row r="2334" s="200" customFormat="1" ht="12.75" customHeight="1"/>
    <row r="2335" s="200" customFormat="1" ht="12.75" customHeight="1"/>
    <row r="2336" s="200" customFormat="1" ht="12.75" customHeight="1"/>
    <row r="2337" s="200" customFormat="1" ht="12.75" customHeight="1"/>
    <row r="2338" s="200" customFormat="1" ht="12.75" customHeight="1"/>
    <row r="2339" s="200" customFormat="1" ht="12.75" customHeight="1"/>
    <row r="2340" s="200" customFormat="1" ht="12.75" customHeight="1"/>
    <row r="2341" s="200" customFormat="1" ht="12.75" customHeight="1"/>
    <row r="2342" s="200" customFormat="1" ht="12.75" customHeight="1"/>
    <row r="2343" s="200" customFormat="1" ht="12.75" customHeight="1"/>
    <row r="2344" s="200" customFormat="1" ht="12.75" customHeight="1"/>
    <row r="2345" s="200" customFormat="1" ht="12.75" customHeight="1"/>
    <row r="2346" s="200" customFormat="1" ht="12.75" customHeight="1"/>
    <row r="2347" s="200" customFormat="1" ht="12.75" customHeight="1"/>
    <row r="2348" s="200" customFormat="1" ht="12.75" customHeight="1"/>
    <row r="2349" s="200" customFormat="1" ht="12.75" customHeight="1"/>
    <row r="2350" s="200" customFormat="1" ht="12.75" customHeight="1"/>
    <row r="2351" s="200" customFormat="1" ht="12.75" customHeight="1"/>
    <row r="2352" s="200" customFormat="1" ht="12.75" customHeight="1"/>
    <row r="2353" s="200" customFormat="1" ht="12.75" customHeight="1"/>
    <row r="2354" s="200" customFormat="1" ht="12.75" customHeight="1"/>
    <row r="2355" s="200" customFormat="1" ht="12.75" customHeight="1"/>
    <row r="2356" s="200" customFormat="1" ht="12.75" customHeight="1"/>
    <row r="2357" s="200" customFormat="1" ht="12.75" customHeight="1"/>
    <row r="2358" s="200" customFormat="1" ht="12.75" customHeight="1"/>
    <row r="2359" s="200" customFormat="1" ht="12.75" customHeight="1"/>
    <row r="2360" s="200" customFormat="1" ht="12.75" customHeight="1"/>
    <row r="2361" s="200" customFormat="1" ht="12.75" customHeight="1"/>
    <row r="2362" s="200" customFormat="1" ht="12.75" customHeight="1"/>
    <row r="2363" s="200" customFormat="1" ht="12.75" customHeight="1"/>
    <row r="2364" s="200" customFormat="1" ht="12.75" customHeight="1"/>
    <row r="2365" s="200" customFormat="1" ht="12.75" customHeight="1"/>
    <row r="2366" s="200" customFormat="1" ht="12.75" customHeight="1"/>
    <row r="2367" s="200" customFormat="1" ht="12.75" customHeight="1"/>
    <row r="2368" s="200" customFormat="1" ht="12.75" customHeight="1"/>
    <row r="2369" s="200" customFormat="1" ht="12.75" customHeight="1"/>
    <row r="2370" s="200" customFormat="1" ht="12.75" customHeight="1"/>
    <row r="2371" s="200" customFormat="1" ht="12.75" customHeight="1"/>
    <row r="2372" s="200" customFormat="1" ht="12.75" customHeight="1"/>
    <row r="2373" s="200" customFormat="1" ht="12.75" customHeight="1"/>
    <row r="2374" s="200" customFormat="1" ht="12.75" customHeight="1"/>
    <row r="2375" s="200" customFormat="1" ht="12.75" customHeight="1"/>
    <row r="2376" s="200" customFormat="1" ht="12.75" customHeight="1"/>
    <row r="2377" s="200" customFormat="1" ht="12.75" customHeight="1"/>
    <row r="2378" s="200" customFormat="1" ht="12.75" customHeight="1"/>
    <row r="2379" s="200" customFormat="1" ht="12.75" customHeight="1"/>
    <row r="2380" s="200" customFormat="1" ht="12.75" customHeight="1"/>
    <row r="2381" s="200" customFormat="1" ht="12.75" customHeight="1"/>
    <row r="2382" s="200" customFormat="1" ht="12.75" customHeight="1"/>
    <row r="2383" s="200" customFormat="1" ht="12.75" customHeight="1"/>
    <row r="2384" s="200" customFormat="1" ht="12.75" customHeight="1"/>
    <row r="2385" s="200" customFormat="1" ht="12.75" customHeight="1"/>
    <row r="2386" s="200" customFormat="1" ht="12.75" customHeight="1"/>
    <row r="2387" s="200" customFormat="1" ht="12.75" customHeight="1"/>
    <row r="2388" s="200" customFormat="1" ht="12.75" customHeight="1"/>
    <row r="2389" s="200" customFormat="1" ht="12.75" customHeight="1"/>
    <row r="2390" s="200" customFormat="1" ht="12.75" customHeight="1"/>
    <row r="2391" s="200" customFormat="1" ht="12.75" customHeight="1"/>
    <row r="2392" s="200" customFormat="1" ht="12.75" customHeight="1"/>
    <row r="2393" s="200" customFormat="1" ht="12.75" customHeight="1"/>
    <row r="2394" s="200" customFormat="1" ht="12.75" customHeight="1"/>
    <row r="2395" s="200" customFormat="1" ht="12.75" customHeight="1"/>
    <row r="2396" s="200" customFormat="1" ht="12.75" customHeight="1"/>
    <row r="2397" s="200" customFormat="1" ht="12.75" customHeight="1"/>
    <row r="2398" s="200" customFormat="1" ht="12.75" customHeight="1"/>
    <row r="2399" s="200" customFormat="1" ht="12.75" customHeight="1"/>
    <row r="2400" s="200" customFormat="1" ht="12.75" customHeight="1"/>
    <row r="2401" s="200" customFormat="1" ht="12.75" customHeight="1"/>
    <row r="2402" s="200" customFormat="1" ht="12.75" customHeight="1"/>
    <row r="2403" s="200" customFormat="1" ht="12.75" customHeight="1"/>
    <row r="2404" s="200" customFormat="1" ht="12.75" customHeight="1"/>
    <row r="2405" s="200" customFormat="1" ht="12.75" customHeight="1"/>
    <row r="2406" s="200" customFormat="1" ht="12.75" customHeight="1"/>
    <row r="2407" s="200" customFormat="1" ht="12.75" customHeight="1"/>
    <row r="2408" s="200" customFormat="1" ht="12.75" customHeight="1"/>
    <row r="2409" s="200" customFormat="1" ht="12.75" customHeight="1"/>
    <row r="2410" s="200" customFormat="1" ht="12.75" customHeight="1"/>
    <row r="2411" s="200" customFormat="1" ht="12.75" customHeight="1"/>
    <row r="2412" s="200" customFormat="1" ht="12.75" customHeight="1"/>
    <row r="2413" s="200" customFormat="1" ht="12.75" customHeight="1"/>
    <row r="2414" s="200" customFormat="1" ht="12.75" customHeight="1"/>
    <row r="2415" s="200" customFormat="1" ht="12.75" customHeight="1"/>
    <row r="2416" s="200" customFormat="1" ht="12.75" customHeight="1"/>
    <row r="2417" s="200" customFormat="1" ht="12.75" customHeight="1"/>
    <row r="2418" s="200" customFormat="1" ht="12.75" customHeight="1"/>
    <row r="2419" s="200" customFormat="1" ht="12.75" customHeight="1"/>
    <row r="2420" s="200" customFormat="1" ht="12.75" customHeight="1"/>
    <row r="2421" s="200" customFormat="1" ht="12.75" customHeight="1"/>
    <row r="2422" s="200" customFormat="1" ht="12.75" customHeight="1"/>
    <row r="2423" s="200" customFormat="1" ht="12.75" customHeight="1"/>
    <row r="2424" s="200" customFormat="1" ht="12.75" customHeight="1"/>
    <row r="2425" s="200" customFormat="1" ht="12.75" customHeight="1"/>
    <row r="2426" s="200" customFormat="1" ht="12.75" customHeight="1"/>
    <row r="2427" s="200" customFormat="1" ht="12.75" customHeight="1"/>
    <row r="2428" s="200" customFormat="1" ht="12.75" customHeight="1"/>
    <row r="2429" s="200" customFormat="1" ht="12.75" customHeight="1"/>
    <row r="2430" s="200" customFormat="1" ht="12.75" customHeight="1"/>
    <row r="2431" s="200" customFormat="1" ht="12.75" customHeight="1"/>
    <row r="2432" s="200" customFormat="1" ht="12.75" customHeight="1"/>
    <row r="2433" s="200" customFormat="1" ht="12.75" customHeight="1"/>
    <row r="2434" s="200" customFormat="1" ht="12.75" customHeight="1"/>
    <row r="2435" s="200" customFormat="1" ht="12.75" customHeight="1"/>
    <row r="2436" s="200" customFormat="1" ht="12.75" customHeight="1"/>
    <row r="2437" s="200" customFormat="1" ht="12.75" customHeight="1"/>
    <row r="2438" s="200" customFormat="1" ht="12.75" customHeight="1"/>
    <row r="2439" s="200" customFormat="1" ht="12.75" customHeight="1"/>
    <row r="2440" s="200" customFormat="1" ht="12.75" customHeight="1"/>
    <row r="2441" s="200" customFormat="1" ht="12.75" customHeight="1"/>
    <row r="2442" s="200" customFormat="1" ht="12.75" customHeight="1"/>
    <row r="2443" s="200" customFormat="1" ht="12.75" customHeight="1"/>
    <row r="2444" s="200" customFormat="1" ht="12.75" customHeight="1"/>
    <row r="2445" s="200" customFormat="1" ht="12.75" customHeight="1"/>
    <row r="2446" s="200" customFormat="1" ht="12.75" customHeight="1"/>
    <row r="2447" s="200" customFormat="1" ht="12.75" customHeight="1"/>
    <row r="2448" s="200" customFormat="1" ht="12.75" customHeight="1"/>
    <row r="2449" s="200" customFormat="1" ht="12.75" customHeight="1"/>
    <row r="2450" s="200" customFormat="1" ht="12.75" customHeight="1"/>
    <row r="2451" s="200" customFormat="1" ht="12.75" customHeight="1"/>
    <row r="2452" s="200" customFormat="1" ht="12.75" customHeight="1"/>
    <row r="2453" s="200" customFormat="1" ht="12.75" customHeight="1"/>
    <row r="2454" s="200" customFormat="1" ht="12.75" customHeight="1"/>
    <row r="2455" s="200" customFormat="1" ht="12.75" customHeight="1"/>
    <row r="2456" s="200" customFormat="1" ht="12.75" customHeight="1"/>
    <row r="2457" s="200" customFormat="1" ht="12.75" customHeight="1"/>
    <row r="2458" s="200" customFormat="1" ht="12.75" customHeight="1"/>
    <row r="2459" s="200" customFormat="1" ht="12.75" customHeight="1"/>
    <row r="2460" s="200" customFormat="1" ht="12.75" customHeight="1"/>
    <row r="2461" s="200" customFormat="1" ht="12.75" customHeight="1"/>
    <row r="2462" s="200" customFormat="1" ht="12.75" customHeight="1"/>
    <row r="2463" s="200" customFormat="1" ht="12.75" customHeight="1"/>
    <row r="2464" s="200" customFormat="1" ht="12.75" customHeight="1"/>
    <row r="2465" s="200" customFormat="1" ht="12.75" customHeight="1"/>
    <row r="2466" s="200" customFormat="1" ht="12.75" customHeight="1"/>
    <row r="2467" s="200" customFormat="1" ht="12.75" customHeight="1"/>
    <row r="2468" s="200" customFormat="1" ht="12.75" customHeight="1"/>
    <row r="2469" s="200" customFormat="1" ht="12.75" customHeight="1"/>
    <row r="2470" s="200" customFormat="1" ht="12.75" customHeight="1"/>
    <row r="2471" s="200" customFormat="1" ht="12.75" customHeight="1"/>
    <row r="2472" s="200" customFormat="1" ht="12.75" customHeight="1"/>
    <row r="2473" s="200" customFormat="1" ht="12.75" customHeight="1"/>
    <row r="2474" s="200" customFormat="1" ht="12.75" customHeight="1"/>
    <row r="2475" s="200" customFormat="1" ht="12.75" customHeight="1"/>
    <row r="2476" s="200" customFormat="1" ht="12.75" customHeight="1"/>
    <row r="2477" s="200" customFormat="1" ht="12.75" customHeight="1"/>
    <row r="2478" s="200" customFormat="1" ht="12.75" customHeight="1"/>
    <row r="2479" s="200" customFormat="1" ht="12.75" customHeight="1"/>
    <row r="2480" s="200" customFormat="1" ht="12.75" customHeight="1"/>
    <row r="2481" s="200" customFormat="1" ht="12.75" customHeight="1"/>
    <row r="2482" s="200" customFormat="1" ht="12.75" customHeight="1"/>
    <row r="2483" s="200" customFormat="1" ht="12.75" customHeight="1"/>
    <row r="2484" s="200" customFormat="1" ht="12.75" customHeight="1"/>
    <row r="2485" s="200" customFormat="1" ht="12.75" customHeight="1"/>
    <row r="2486" s="200" customFormat="1" ht="12.75" customHeight="1"/>
    <row r="2487" s="200" customFormat="1" ht="12.75" customHeight="1"/>
    <row r="2488" s="200" customFormat="1" ht="12.75" customHeight="1"/>
    <row r="2489" s="200" customFormat="1" ht="12.75" customHeight="1"/>
    <row r="2490" s="200" customFormat="1" ht="12.75" customHeight="1"/>
    <row r="2491" s="200" customFormat="1" ht="12.75" customHeight="1"/>
    <row r="2492" s="200" customFormat="1" ht="12.75" customHeight="1"/>
    <row r="2493" s="200" customFormat="1" ht="12.75" customHeight="1"/>
    <row r="2494" s="200" customFormat="1" ht="12.75" customHeight="1"/>
    <row r="2495" s="200" customFormat="1" ht="12.75" customHeight="1"/>
    <row r="2496" s="200" customFormat="1" ht="12.75" customHeight="1"/>
    <row r="2497" s="200" customFormat="1" ht="12.75" customHeight="1"/>
    <row r="2498" s="200" customFormat="1" ht="12.75" customHeight="1"/>
    <row r="2499" s="200" customFormat="1" ht="12.75" customHeight="1"/>
    <row r="2500" s="200" customFormat="1" ht="12.75" customHeight="1"/>
    <row r="2501" s="200" customFormat="1" ht="12.75" customHeight="1"/>
    <row r="2502" s="200" customFormat="1" ht="12.75" customHeight="1"/>
    <row r="2503" s="200" customFormat="1" ht="12.75" customHeight="1"/>
    <row r="2504" s="200" customFormat="1" ht="12.75" customHeight="1"/>
    <row r="2505" s="200" customFormat="1" ht="12.75" customHeight="1"/>
    <row r="2506" s="200" customFormat="1" ht="12.75" customHeight="1"/>
    <row r="2507" s="200" customFormat="1" ht="12.75" customHeight="1"/>
    <row r="2508" s="200" customFormat="1" ht="12.75" customHeight="1"/>
    <row r="2509" s="200" customFormat="1" ht="12.75" customHeight="1"/>
    <row r="2510" s="200" customFormat="1" ht="12.75" customHeight="1"/>
    <row r="2511" s="200" customFormat="1" ht="12.75" customHeight="1"/>
    <row r="2512" s="200" customFormat="1" ht="12.75" customHeight="1"/>
    <row r="2513" s="200" customFormat="1" ht="12.75" customHeight="1"/>
    <row r="2514" s="200" customFormat="1" ht="12.75" customHeight="1"/>
    <row r="2515" s="200" customFormat="1" ht="12.75" customHeight="1"/>
    <row r="2516" s="200" customFormat="1" ht="12.75" customHeight="1"/>
    <row r="2517" s="200" customFormat="1" ht="12.75" customHeight="1"/>
    <row r="2518" s="200" customFormat="1" ht="12.75" customHeight="1"/>
    <row r="2519" s="200" customFormat="1" ht="12.75" customHeight="1"/>
    <row r="2520" s="200" customFormat="1" ht="12.75" customHeight="1"/>
    <row r="2521" s="200" customFormat="1" ht="12.75" customHeight="1"/>
    <row r="2522" s="200" customFormat="1" ht="12.75" customHeight="1"/>
    <row r="2523" s="200" customFormat="1" ht="12.75" customHeight="1"/>
    <row r="2524" s="200" customFormat="1" ht="12.75" customHeight="1"/>
    <row r="2525" s="200" customFormat="1" ht="12.75" customHeight="1"/>
    <row r="2526" s="200" customFormat="1" ht="12.75" customHeight="1"/>
    <row r="2527" s="200" customFormat="1" ht="12.75" customHeight="1"/>
    <row r="2528" s="200" customFormat="1" ht="12.75" customHeight="1"/>
    <row r="2529" s="200" customFormat="1" ht="12.75" customHeight="1"/>
    <row r="2530" s="200" customFormat="1" ht="12.75" customHeight="1"/>
    <row r="2531" s="200" customFormat="1" ht="12.75" customHeight="1"/>
    <row r="2532" s="200" customFormat="1" ht="12.75" customHeight="1"/>
    <row r="2533" s="200" customFormat="1" ht="12.75" customHeight="1"/>
    <row r="2534" s="200" customFormat="1" ht="12.75" customHeight="1"/>
    <row r="2535" s="200" customFormat="1" ht="12.75" customHeight="1"/>
    <row r="2536" s="200" customFormat="1" ht="12.75" customHeight="1"/>
    <row r="2537" s="200" customFormat="1" ht="12.75" customHeight="1"/>
    <row r="2538" s="200" customFormat="1" ht="12.75" customHeight="1"/>
    <row r="2539" s="200" customFormat="1" ht="12.75" customHeight="1"/>
    <row r="2540" s="200" customFormat="1" ht="12.75" customHeight="1"/>
    <row r="2541" s="200" customFormat="1" ht="12.75" customHeight="1"/>
    <row r="2542" s="200" customFormat="1" ht="12.75" customHeight="1"/>
    <row r="2543" s="200" customFormat="1" ht="12.75" customHeight="1"/>
    <row r="2544" s="200" customFormat="1" ht="12.75" customHeight="1"/>
    <row r="2545" s="200" customFormat="1" ht="12.75" customHeight="1"/>
    <row r="2546" s="200" customFormat="1" ht="12.75" customHeight="1"/>
    <row r="2547" s="200" customFormat="1" ht="12.75" customHeight="1"/>
    <row r="2548" s="200" customFormat="1" ht="12.75" customHeight="1"/>
    <row r="2549" s="200" customFormat="1" ht="12.75" customHeight="1"/>
    <row r="2550" s="200" customFormat="1" ht="12.75" customHeight="1"/>
    <row r="2551" s="200" customFormat="1" ht="12.75" customHeight="1"/>
    <row r="2552" s="200" customFormat="1" ht="12.75" customHeight="1"/>
    <row r="2553" s="200" customFormat="1" ht="12.75" customHeight="1"/>
    <row r="2554" s="200" customFormat="1" ht="12.75" customHeight="1"/>
    <row r="2555" s="200" customFormat="1" ht="12.75" customHeight="1"/>
    <row r="2556" s="200" customFormat="1" ht="12.75" customHeight="1"/>
    <row r="2557" s="200" customFormat="1" ht="12.75" customHeight="1"/>
    <row r="2558" s="200" customFormat="1" ht="12.75" customHeight="1"/>
    <row r="2559" s="200" customFormat="1" ht="12.75" customHeight="1"/>
    <row r="2560" s="200" customFormat="1" ht="12.75" customHeight="1"/>
    <row r="2561" s="200" customFormat="1" ht="12.75" customHeight="1"/>
    <row r="2562" s="200" customFormat="1" ht="12.75" customHeight="1"/>
    <row r="2563" s="200" customFormat="1" ht="12.75" customHeight="1"/>
    <row r="2564" s="200" customFormat="1" ht="12.75" customHeight="1"/>
    <row r="2565" s="200" customFormat="1" ht="12.75" customHeight="1"/>
    <row r="2566" s="200" customFormat="1" ht="12.75" customHeight="1"/>
    <row r="2567" s="200" customFormat="1" ht="12.75" customHeight="1"/>
    <row r="2568" s="200" customFormat="1" ht="12.75" customHeight="1"/>
    <row r="2569" s="200" customFormat="1" ht="12.75" customHeight="1"/>
    <row r="2570" s="200" customFormat="1" ht="12.75" customHeight="1"/>
    <row r="2571" s="200" customFormat="1" ht="12.75" customHeight="1"/>
    <row r="2572" s="200" customFormat="1" ht="12.75" customHeight="1"/>
    <row r="2573" s="200" customFormat="1" ht="12.75" customHeight="1"/>
    <row r="2574" s="200" customFormat="1" ht="12.75" customHeight="1"/>
    <row r="2575" s="200" customFormat="1" ht="12.75" customHeight="1"/>
    <row r="2576" s="200" customFormat="1" ht="12.75" customHeight="1"/>
    <row r="2577" s="200" customFormat="1" ht="12.75" customHeight="1"/>
    <row r="2578" s="200" customFormat="1" ht="12.75" customHeight="1"/>
    <row r="2579" s="200" customFormat="1" ht="12.75" customHeight="1"/>
    <row r="2580" s="200" customFormat="1" ht="12.75" customHeight="1"/>
    <row r="2581" s="200" customFormat="1" ht="12.75" customHeight="1"/>
    <row r="2582" s="200" customFormat="1" ht="12.75" customHeight="1"/>
    <row r="2583" s="200" customFormat="1" ht="12.75" customHeight="1"/>
    <row r="2584" s="200" customFormat="1" ht="12.75" customHeight="1"/>
    <row r="2585" s="200" customFormat="1" ht="12.75" customHeight="1"/>
    <row r="2586" s="200" customFormat="1" ht="12.75" customHeight="1"/>
    <row r="2587" s="200" customFormat="1" ht="12.75" customHeight="1"/>
    <row r="2588" s="200" customFormat="1" ht="12.75" customHeight="1"/>
    <row r="2589" s="200" customFormat="1" ht="12.75" customHeight="1"/>
    <row r="2590" s="200" customFormat="1" ht="12.75" customHeight="1"/>
    <row r="2591" s="200" customFormat="1" ht="12.75" customHeight="1"/>
    <row r="2592" s="200" customFormat="1" ht="12.75" customHeight="1"/>
    <row r="2593" s="200" customFormat="1" ht="12.75" customHeight="1"/>
    <row r="2594" s="200" customFormat="1" ht="12.75" customHeight="1"/>
    <row r="2595" s="200" customFormat="1" ht="12.75" customHeight="1"/>
    <row r="2596" s="200" customFormat="1" ht="12.75" customHeight="1"/>
    <row r="2597" s="200" customFormat="1" ht="12.75" customHeight="1"/>
    <row r="2598" s="200" customFormat="1" ht="12.75" customHeight="1"/>
    <row r="2599" s="200" customFormat="1" ht="12.75" customHeight="1"/>
    <row r="2600" s="200" customFormat="1" ht="12.75" customHeight="1"/>
    <row r="2601" s="200" customFormat="1" ht="12.75" customHeight="1"/>
    <row r="2602" s="200" customFormat="1" ht="12.75" customHeight="1"/>
    <row r="2603" s="200" customFormat="1" ht="12.75" customHeight="1"/>
    <row r="2604" s="200" customFormat="1" ht="12.75" customHeight="1"/>
    <row r="2605" s="200" customFormat="1" ht="12.75" customHeight="1"/>
    <row r="2606" s="200" customFormat="1" ht="12.75" customHeight="1"/>
    <row r="2607" s="200" customFormat="1" ht="12.75" customHeight="1"/>
    <row r="2608" s="200" customFormat="1" ht="12.75" customHeight="1"/>
    <row r="2609" s="200" customFormat="1" ht="12.75" customHeight="1"/>
    <row r="2610" s="200" customFormat="1" ht="12.75" customHeight="1"/>
    <row r="2611" s="200" customFormat="1" ht="12.75" customHeight="1"/>
    <row r="2612" s="200" customFormat="1" ht="12.75" customHeight="1"/>
    <row r="2613" s="200" customFormat="1" ht="12.75" customHeight="1"/>
    <row r="2614" s="200" customFormat="1" ht="12.75" customHeight="1"/>
    <row r="2615" s="200" customFormat="1" ht="12.75" customHeight="1"/>
    <row r="2616" s="200" customFormat="1" ht="12.75" customHeight="1"/>
    <row r="2617" s="200" customFormat="1" ht="12.75" customHeight="1"/>
    <row r="2618" s="200" customFormat="1" ht="12.75" customHeight="1"/>
    <row r="2619" s="200" customFormat="1" ht="12.75" customHeight="1"/>
    <row r="2620" s="200" customFormat="1" ht="12.75" customHeight="1"/>
    <row r="2621" s="200" customFormat="1" ht="12.75" customHeight="1"/>
    <row r="2622" s="200" customFormat="1" ht="12.75" customHeight="1"/>
    <row r="2623" s="200" customFormat="1" ht="12.75" customHeight="1"/>
    <row r="2624" s="200" customFormat="1" ht="12.75" customHeight="1"/>
    <row r="2625" s="200" customFormat="1" ht="12.75" customHeight="1"/>
    <row r="2626" s="200" customFormat="1" ht="12.75" customHeight="1"/>
    <row r="2627" s="200" customFormat="1" ht="12.75" customHeight="1"/>
    <row r="2628" s="200" customFormat="1" ht="12.75" customHeight="1"/>
    <row r="2629" s="200" customFormat="1" ht="12.75" customHeight="1"/>
    <row r="2630" s="200" customFormat="1" ht="12.75" customHeight="1"/>
    <row r="2631" s="200" customFormat="1" ht="12.75" customHeight="1"/>
    <row r="2632" s="200" customFormat="1" ht="12.75" customHeight="1"/>
    <row r="2633" s="200" customFormat="1" ht="12.75" customHeight="1"/>
    <row r="2634" s="200" customFormat="1" ht="12.75" customHeight="1"/>
    <row r="2635" s="200" customFormat="1" ht="12.75" customHeight="1"/>
    <row r="2636" s="200" customFormat="1" ht="12.75" customHeight="1"/>
    <row r="2637" s="200" customFormat="1" ht="12.75" customHeight="1"/>
    <row r="2638" s="200" customFormat="1" ht="12.75" customHeight="1"/>
    <row r="2639" s="200" customFormat="1" ht="12.75" customHeight="1"/>
    <row r="2640" s="200" customFormat="1" ht="12.75" customHeight="1"/>
    <row r="2641" s="200" customFormat="1" ht="12.75" customHeight="1"/>
    <row r="2642" s="200" customFormat="1" ht="12.75" customHeight="1"/>
    <row r="2643" s="200" customFormat="1" ht="12.75" customHeight="1"/>
    <row r="2644" s="200" customFormat="1" ht="12.75" customHeight="1"/>
    <row r="2645" s="200" customFormat="1" ht="12.75" customHeight="1"/>
    <row r="2646" s="200" customFormat="1" ht="12.75" customHeight="1"/>
    <row r="2647" s="200" customFormat="1" ht="12.75" customHeight="1"/>
    <row r="2648" s="200" customFormat="1" ht="12.75" customHeight="1"/>
    <row r="2649" s="200" customFormat="1" ht="12.75" customHeight="1"/>
    <row r="2650" s="200" customFormat="1" ht="12.75" customHeight="1"/>
    <row r="2651" s="200" customFormat="1" ht="12.75" customHeight="1"/>
    <row r="2652" s="200" customFormat="1" ht="12.75" customHeight="1"/>
    <row r="2653" s="200" customFormat="1" ht="12.75" customHeight="1"/>
    <row r="2654" s="200" customFormat="1" ht="12.75" customHeight="1"/>
    <row r="2655" s="200" customFormat="1" ht="12.75" customHeight="1"/>
    <row r="2656" s="200" customFormat="1" ht="12.75" customHeight="1"/>
    <row r="2657" s="200" customFormat="1" ht="12.75" customHeight="1"/>
    <row r="2658" s="200" customFormat="1" ht="12.75" customHeight="1"/>
    <row r="2659" s="200" customFormat="1" ht="12.75" customHeight="1"/>
    <row r="2660" s="200" customFormat="1" ht="12.75" customHeight="1"/>
    <row r="2661" s="200" customFormat="1" ht="12.75" customHeight="1"/>
    <row r="2662" s="200" customFormat="1" ht="12.75" customHeight="1"/>
    <row r="2663" s="200" customFormat="1" ht="12.75" customHeight="1"/>
    <row r="2664" s="200" customFormat="1" ht="12.75" customHeight="1"/>
    <row r="2665" s="200" customFormat="1" ht="12.75" customHeight="1"/>
    <row r="2666" s="200" customFormat="1" ht="12.75" customHeight="1"/>
    <row r="2667" s="200" customFormat="1" ht="12.75" customHeight="1"/>
    <row r="2668" s="200" customFormat="1" ht="12.75" customHeight="1"/>
    <row r="2669" s="200" customFormat="1" ht="12.75" customHeight="1"/>
    <row r="2670" s="200" customFormat="1" ht="12.75" customHeight="1"/>
    <row r="2671" s="200" customFormat="1" ht="12.75" customHeight="1"/>
    <row r="2672" s="200" customFormat="1" ht="12.75" customHeight="1"/>
    <row r="2673" s="200" customFormat="1" ht="12.75" customHeight="1"/>
    <row r="2674" s="200" customFormat="1" ht="12.75" customHeight="1"/>
    <row r="2675" s="200" customFormat="1" ht="12.75" customHeight="1"/>
    <row r="2676" s="200" customFormat="1" ht="12.75" customHeight="1"/>
    <row r="2677" s="200" customFormat="1" ht="12.75" customHeight="1"/>
    <row r="2678" s="200" customFormat="1" ht="12.75" customHeight="1"/>
    <row r="2679" s="200" customFormat="1" ht="12.75" customHeight="1"/>
    <row r="2680" s="200" customFormat="1" ht="12.75" customHeight="1"/>
    <row r="2681" s="200" customFormat="1" ht="12.75" customHeight="1"/>
    <row r="2682" s="200" customFormat="1" ht="12.75" customHeight="1"/>
    <row r="2683" s="200" customFormat="1" ht="12.75" customHeight="1"/>
    <row r="2684" s="200" customFormat="1" ht="12.75" customHeight="1"/>
    <row r="2685" s="200" customFormat="1" ht="12.75" customHeight="1"/>
    <row r="2686" s="200" customFormat="1" ht="12.75" customHeight="1"/>
    <row r="2687" s="200" customFormat="1" ht="12.75" customHeight="1"/>
    <row r="2688" s="200" customFormat="1" ht="12.75" customHeight="1"/>
    <row r="2689" s="200" customFormat="1" ht="12.75" customHeight="1"/>
    <row r="2690" s="200" customFormat="1" ht="12.75" customHeight="1"/>
    <row r="2691" s="200" customFormat="1" ht="12.75" customHeight="1"/>
    <row r="2692" s="200" customFormat="1" ht="12.75" customHeight="1"/>
    <row r="2693" s="200" customFormat="1" ht="12.75" customHeight="1"/>
    <row r="2694" s="200" customFormat="1" ht="12.75" customHeight="1"/>
    <row r="2695" s="200" customFormat="1" ht="12.75" customHeight="1"/>
    <row r="2696" s="200" customFormat="1" ht="12.75" customHeight="1"/>
    <row r="2697" s="200" customFormat="1" ht="12.75" customHeight="1"/>
    <row r="2698" s="200" customFormat="1" ht="12.75" customHeight="1"/>
    <row r="2699" s="200" customFormat="1" ht="12.75" customHeight="1"/>
    <row r="2700" s="200" customFormat="1" ht="12.75" customHeight="1"/>
    <row r="2701" s="200" customFormat="1" ht="12.75" customHeight="1"/>
    <row r="2702" s="200" customFormat="1" ht="12.75" customHeight="1"/>
    <row r="2703" s="200" customFormat="1" ht="12.75" customHeight="1"/>
    <row r="2704" s="200" customFormat="1" ht="12.75" customHeight="1"/>
    <row r="2705" s="200" customFormat="1" ht="12.75" customHeight="1"/>
    <row r="2706" s="200" customFormat="1" ht="12.75" customHeight="1"/>
    <row r="2707" s="200" customFormat="1" ht="12.75" customHeight="1"/>
    <row r="2708" s="200" customFormat="1" ht="12.75" customHeight="1"/>
    <row r="2709" s="200" customFormat="1" ht="12.75" customHeight="1"/>
    <row r="2710" s="200" customFormat="1" ht="12.75" customHeight="1"/>
    <row r="2711" s="200" customFormat="1" ht="12.75" customHeight="1"/>
    <row r="2712" s="200" customFormat="1" ht="12.75" customHeight="1"/>
    <row r="2713" s="200" customFormat="1" ht="12.75" customHeight="1"/>
    <row r="2714" s="200" customFormat="1" ht="12.75" customHeight="1"/>
    <row r="2715" s="200" customFormat="1" ht="12.75" customHeight="1"/>
    <row r="2716" s="200" customFormat="1" ht="12.75" customHeight="1"/>
    <row r="2717" s="200" customFormat="1" ht="12.75" customHeight="1"/>
    <row r="2718" s="200" customFormat="1" ht="12.75" customHeight="1"/>
    <row r="2719" s="200" customFormat="1" ht="12.75" customHeight="1"/>
    <row r="2720" s="200" customFormat="1" ht="12.75" customHeight="1"/>
    <row r="2721" s="200" customFormat="1" ht="12.75" customHeight="1"/>
    <row r="2722" s="200" customFormat="1" ht="12.75" customHeight="1"/>
    <row r="2723" s="200" customFormat="1" ht="12.75" customHeight="1"/>
    <row r="2724" s="200" customFormat="1" ht="12.75" customHeight="1"/>
    <row r="2725" s="200" customFormat="1" ht="12.75" customHeight="1"/>
    <row r="2726" s="200" customFormat="1" ht="12.75" customHeight="1"/>
    <row r="2727" s="200" customFormat="1" ht="12.75" customHeight="1"/>
    <row r="2728" s="200" customFormat="1" ht="12.75" customHeight="1"/>
    <row r="2729" s="200" customFormat="1" ht="12.75" customHeight="1"/>
    <row r="2730" s="200" customFormat="1" ht="12.75" customHeight="1"/>
    <row r="2731" s="200" customFormat="1" ht="12.75" customHeight="1"/>
    <row r="2732" s="200" customFormat="1" ht="12.75" customHeight="1"/>
    <row r="2733" s="200" customFormat="1" ht="12.75" customHeight="1"/>
    <row r="2734" s="200" customFormat="1" ht="12.75" customHeight="1"/>
    <row r="2735" s="200" customFormat="1" ht="12.75" customHeight="1"/>
    <row r="2736" s="200" customFormat="1" ht="12.75" customHeight="1"/>
    <row r="2737" s="200" customFormat="1" ht="12.75" customHeight="1"/>
    <row r="2738" s="200" customFormat="1" ht="12.75" customHeight="1"/>
    <row r="2739" s="200" customFormat="1" ht="12.75" customHeight="1"/>
    <row r="2740" s="200" customFormat="1" ht="12.75" customHeight="1"/>
    <row r="2741" s="200" customFormat="1" ht="12.75" customHeight="1"/>
    <row r="2742" s="200" customFormat="1" ht="12.75" customHeight="1"/>
    <row r="2743" s="200" customFormat="1" ht="12.75" customHeight="1"/>
    <row r="2744" s="200" customFormat="1" ht="12.75" customHeight="1"/>
    <row r="2745" s="200" customFormat="1" ht="12.75" customHeight="1"/>
    <row r="2746" s="200" customFormat="1" ht="12.75" customHeight="1"/>
    <row r="2747" s="200" customFormat="1" ht="12.75" customHeight="1"/>
    <row r="2748" s="200" customFormat="1" ht="12.75" customHeight="1"/>
    <row r="2749" s="200" customFormat="1" ht="12.75" customHeight="1"/>
    <row r="2750" s="200" customFormat="1" ht="12.75" customHeight="1"/>
    <row r="2751" s="200" customFormat="1" ht="12.75" customHeight="1"/>
    <row r="2752" s="200" customFormat="1" ht="12.75" customHeight="1"/>
    <row r="2753" s="200" customFormat="1" ht="12.75" customHeight="1"/>
    <row r="2754" s="200" customFormat="1" ht="12.75" customHeight="1"/>
    <row r="2755" s="200" customFormat="1" ht="12.75" customHeight="1"/>
    <row r="2756" s="200" customFormat="1" ht="12.75" customHeight="1"/>
    <row r="2757" s="200" customFormat="1" ht="12.75" customHeight="1"/>
    <row r="2758" s="200" customFormat="1" ht="12.75" customHeight="1"/>
    <row r="2759" s="200" customFormat="1" ht="12.75" customHeight="1"/>
    <row r="2760" s="200" customFormat="1" ht="12.75" customHeight="1"/>
    <row r="2761" s="200" customFormat="1" ht="12.75" customHeight="1"/>
    <row r="2762" s="200" customFormat="1" ht="12.75" customHeight="1"/>
    <row r="2763" s="200" customFormat="1" ht="12.75" customHeight="1"/>
    <row r="2764" s="200" customFormat="1" ht="12.75" customHeight="1"/>
    <row r="2765" s="200" customFormat="1" ht="12.75" customHeight="1"/>
    <row r="2766" s="200" customFormat="1" ht="12.75" customHeight="1"/>
    <row r="2767" s="200" customFormat="1" ht="12.75" customHeight="1"/>
    <row r="2768" s="200" customFormat="1" ht="12.75" customHeight="1"/>
    <row r="2769" s="200" customFormat="1" ht="12.75" customHeight="1"/>
    <row r="2770" s="200" customFormat="1" ht="12.75" customHeight="1"/>
    <row r="2771" s="200" customFormat="1" ht="12.75" customHeight="1"/>
    <row r="2772" s="200" customFormat="1" ht="12.75" customHeight="1"/>
    <row r="2773" s="200" customFormat="1" ht="12.75" customHeight="1"/>
    <row r="2774" s="200" customFormat="1" ht="12.75" customHeight="1"/>
    <row r="2775" s="200" customFormat="1" ht="12.75" customHeight="1"/>
    <row r="2776" s="200" customFormat="1" ht="12.75" customHeight="1"/>
    <row r="2777" s="200" customFormat="1" ht="12.75" customHeight="1"/>
    <row r="2778" s="200" customFormat="1" ht="12.75" customHeight="1"/>
    <row r="2779" s="200" customFormat="1" ht="12.75" customHeight="1"/>
    <row r="2780" s="200" customFormat="1" ht="12.75" customHeight="1"/>
    <row r="2781" s="200" customFormat="1" ht="12.75" customHeight="1"/>
    <row r="2782" s="200" customFormat="1" ht="12.75" customHeight="1"/>
    <row r="2783" s="200" customFormat="1" ht="12.75" customHeight="1"/>
    <row r="2784" s="200" customFormat="1" ht="12.75" customHeight="1"/>
    <row r="2785" s="200" customFormat="1" ht="12.75" customHeight="1"/>
    <row r="2786" s="200" customFormat="1" ht="12.75" customHeight="1"/>
    <row r="2787" s="200" customFormat="1" ht="12.75" customHeight="1"/>
    <row r="2788" s="200" customFormat="1" ht="12.75" customHeight="1"/>
    <row r="2789" s="200" customFormat="1" ht="12.75" customHeight="1"/>
    <row r="2790" s="200" customFormat="1" ht="12.75" customHeight="1"/>
    <row r="2791" s="200" customFormat="1" ht="12.75" customHeight="1"/>
    <row r="2792" s="200" customFormat="1" ht="12.75" customHeight="1"/>
    <row r="2793" s="200" customFormat="1" ht="12.75" customHeight="1"/>
    <row r="2794" s="200" customFormat="1" ht="12.75" customHeight="1"/>
    <row r="2795" s="200" customFormat="1" ht="12.75" customHeight="1"/>
    <row r="2796" s="200" customFormat="1" ht="12.75" customHeight="1"/>
    <row r="2797" s="200" customFormat="1" ht="12.75" customHeight="1"/>
    <row r="2798" s="200" customFormat="1" ht="12.75" customHeight="1"/>
    <row r="2799" s="200" customFormat="1" ht="12.75" customHeight="1"/>
    <row r="2800" s="200" customFormat="1" ht="12.75" customHeight="1"/>
    <row r="2801" s="200" customFormat="1" ht="12.75" customHeight="1"/>
    <row r="2802" s="200" customFormat="1" ht="12.75" customHeight="1"/>
    <row r="2803" s="200" customFormat="1" ht="12.75" customHeight="1"/>
    <row r="2804" s="200" customFormat="1" ht="12.75" customHeight="1"/>
    <row r="2805" s="200" customFormat="1" ht="12.75" customHeight="1"/>
    <row r="2806" s="200" customFormat="1" ht="12.75" customHeight="1"/>
    <row r="2807" s="200" customFormat="1" ht="12.75" customHeight="1"/>
    <row r="2808" s="200" customFormat="1" ht="12.75" customHeight="1"/>
    <row r="2809" s="200" customFormat="1" ht="12.75" customHeight="1"/>
    <row r="2810" s="200" customFormat="1" ht="12.75" customHeight="1"/>
    <row r="2811" s="200" customFormat="1" ht="12.75" customHeight="1"/>
    <row r="2812" s="200" customFormat="1" ht="12.75" customHeight="1"/>
    <row r="2813" s="200" customFormat="1" ht="12.75" customHeight="1"/>
    <row r="2814" s="200" customFormat="1" ht="12.75" customHeight="1"/>
    <row r="2815" s="200" customFormat="1" ht="12.75" customHeight="1"/>
    <row r="2816" s="200" customFormat="1" ht="12.75" customHeight="1"/>
    <row r="2817" s="200" customFormat="1" ht="12.75" customHeight="1"/>
    <row r="2818" s="200" customFormat="1" ht="12.75" customHeight="1"/>
    <row r="2819" s="200" customFormat="1" ht="12.75" customHeight="1"/>
    <row r="2820" s="200" customFormat="1" ht="12.75" customHeight="1"/>
    <row r="2821" s="200" customFormat="1" ht="12.75" customHeight="1"/>
    <row r="2822" s="200" customFormat="1" ht="12.75" customHeight="1"/>
    <row r="2823" s="200" customFormat="1" ht="12.75" customHeight="1"/>
    <row r="2824" s="200" customFormat="1" ht="12.75" customHeight="1"/>
    <row r="2825" s="200" customFormat="1" ht="12.75" customHeight="1"/>
    <row r="2826" s="200" customFormat="1" ht="12.75" customHeight="1"/>
    <row r="2827" s="200" customFormat="1" ht="12.75" customHeight="1"/>
    <row r="2828" s="200" customFormat="1" ht="12.75" customHeight="1"/>
    <row r="2829" s="200" customFormat="1" ht="12.75" customHeight="1"/>
    <row r="2830" s="200" customFormat="1" ht="12.75" customHeight="1"/>
    <row r="2831" s="200" customFormat="1" ht="12.75" customHeight="1"/>
    <row r="2832" s="200" customFormat="1" ht="12.75" customHeight="1"/>
    <row r="2833" s="200" customFormat="1" ht="12.75" customHeight="1"/>
    <row r="2834" s="200" customFormat="1" ht="12.75" customHeight="1"/>
    <row r="2835" s="200" customFormat="1" ht="12.75" customHeight="1"/>
    <row r="2836" s="200" customFormat="1" ht="12.75" customHeight="1"/>
    <row r="2837" s="200" customFormat="1" ht="12.75" customHeight="1"/>
    <row r="2838" s="200" customFormat="1" ht="12.75" customHeight="1"/>
    <row r="2839" s="200" customFormat="1" ht="12.75" customHeight="1"/>
    <row r="2840" s="200" customFormat="1" ht="12.75" customHeight="1"/>
    <row r="2841" s="200" customFormat="1" ht="12.75" customHeight="1"/>
    <row r="2842" s="200" customFormat="1" ht="12.75" customHeight="1"/>
    <row r="2843" s="200" customFormat="1" ht="12.75" customHeight="1"/>
    <row r="2844" s="200" customFormat="1" ht="12.75" customHeight="1"/>
    <row r="2845" s="200" customFormat="1" ht="12.75" customHeight="1"/>
    <row r="2846" s="200" customFormat="1" ht="12.75" customHeight="1"/>
    <row r="2847" s="200" customFormat="1" ht="12.75" customHeight="1"/>
    <row r="2848" s="200" customFormat="1" ht="12.75" customHeight="1"/>
    <row r="2849" s="200" customFormat="1" ht="12.75" customHeight="1"/>
    <row r="2850" s="200" customFormat="1" ht="12.75" customHeight="1"/>
    <row r="2851" s="200" customFormat="1" ht="12.75" customHeight="1"/>
    <row r="2852" s="200" customFormat="1" ht="12.75" customHeight="1"/>
    <row r="2853" s="200" customFormat="1" ht="12.75" customHeight="1"/>
    <row r="2854" s="200" customFormat="1" ht="12.75" customHeight="1"/>
    <row r="2855" s="200" customFormat="1" ht="12.75" customHeight="1"/>
    <row r="2856" s="200" customFormat="1" ht="12.75" customHeight="1"/>
    <row r="2857" s="200" customFormat="1" ht="12.75" customHeight="1"/>
    <row r="2858" s="200" customFormat="1" ht="12.75" customHeight="1"/>
    <row r="2859" s="200" customFormat="1" ht="12.75" customHeight="1"/>
    <row r="2860" s="200" customFormat="1" ht="12.75" customHeight="1"/>
    <row r="2861" s="200" customFormat="1" ht="12.75" customHeight="1"/>
    <row r="2862" s="200" customFormat="1" ht="12.75" customHeight="1"/>
    <row r="2863" s="200" customFormat="1" ht="12.75" customHeight="1"/>
    <row r="2864" s="200" customFormat="1" ht="12.75" customHeight="1"/>
    <row r="2865" s="200" customFormat="1" ht="12.75" customHeight="1"/>
    <row r="2866" s="200" customFormat="1" ht="12.75" customHeight="1"/>
    <row r="2867" s="200" customFormat="1" ht="12.75" customHeight="1"/>
    <row r="2868" s="200" customFormat="1" ht="12.75" customHeight="1"/>
    <row r="2869" s="200" customFormat="1" ht="12.75" customHeight="1"/>
    <row r="2870" s="200" customFormat="1" ht="12.75" customHeight="1"/>
    <row r="2871" s="200" customFormat="1" ht="12.75" customHeight="1"/>
    <row r="2872" s="200" customFormat="1" ht="12.75" customHeight="1"/>
    <row r="2873" s="200" customFormat="1" ht="12.75" customHeight="1"/>
    <row r="2874" s="200" customFormat="1" ht="12.75" customHeight="1"/>
    <row r="2875" s="200" customFormat="1" ht="12.75" customHeight="1"/>
    <row r="2876" s="200" customFormat="1" ht="12.75" customHeight="1"/>
    <row r="2877" s="200" customFormat="1" ht="12.75" customHeight="1"/>
    <row r="2878" s="200" customFormat="1" ht="12.75" customHeight="1"/>
    <row r="2879" s="200" customFormat="1" ht="12.75" customHeight="1"/>
    <row r="2880" s="200" customFormat="1" ht="12.75" customHeight="1"/>
    <row r="2881" s="200" customFormat="1" ht="12.75" customHeight="1"/>
    <row r="2882" s="200" customFormat="1" ht="12.75" customHeight="1"/>
    <row r="2883" s="200" customFormat="1" ht="12.75" customHeight="1"/>
    <row r="2884" s="200" customFormat="1" ht="12.75" customHeight="1"/>
    <row r="2885" s="200" customFormat="1" ht="12.75" customHeight="1"/>
    <row r="2886" s="200" customFormat="1" ht="12.75" customHeight="1"/>
    <row r="2887" s="200" customFormat="1" ht="12.75" customHeight="1"/>
    <row r="2888" s="200" customFormat="1" ht="12.75" customHeight="1"/>
    <row r="2889" s="200" customFormat="1" ht="12.75" customHeight="1"/>
    <row r="2890" s="200" customFormat="1" ht="12.75" customHeight="1"/>
    <row r="2891" s="200" customFormat="1" ht="12.75" customHeight="1"/>
    <row r="2892" s="200" customFormat="1" ht="12.75" customHeight="1"/>
    <row r="2893" s="200" customFormat="1" ht="12.75" customHeight="1"/>
    <row r="2894" s="200" customFormat="1" ht="12.75" customHeight="1"/>
    <row r="2895" s="200" customFormat="1" ht="12.75" customHeight="1"/>
    <row r="2896" s="200" customFormat="1" ht="12.75" customHeight="1"/>
    <row r="2897" s="200" customFormat="1" ht="12.75" customHeight="1"/>
    <row r="2898" s="200" customFormat="1" ht="12.75" customHeight="1"/>
    <row r="2899" s="200" customFormat="1" ht="12.75" customHeight="1"/>
    <row r="2900" s="200" customFormat="1" ht="12.75" customHeight="1"/>
    <row r="2901" s="200" customFormat="1" ht="12.75" customHeight="1"/>
    <row r="2902" s="200" customFormat="1" ht="12.75" customHeight="1"/>
    <row r="2903" s="200" customFormat="1" ht="12.75" customHeight="1"/>
    <row r="2904" s="200" customFormat="1" ht="12.75" customHeight="1"/>
    <row r="2905" s="200" customFormat="1" ht="12.75" customHeight="1"/>
    <row r="2906" s="200" customFormat="1" ht="12.75" customHeight="1"/>
    <row r="2907" s="200" customFormat="1" ht="12.75" customHeight="1"/>
    <row r="2908" s="200" customFormat="1" ht="12.75" customHeight="1"/>
    <row r="2909" s="200" customFormat="1" ht="12.75" customHeight="1"/>
    <row r="2910" s="200" customFormat="1" ht="12.75" customHeight="1"/>
    <row r="2911" s="200" customFormat="1" ht="12.75" customHeight="1"/>
    <row r="2912" s="200" customFormat="1" ht="12.75" customHeight="1"/>
    <row r="2913" s="200" customFormat="1" ht="12.75" customHeight="1"/>
    <row r="2914" s="200" customFormat="1" ht="12.75" customHeight="1"/>
    <row r="2915" s="200" customFormat="1" ht="12.75" customHeight="1"/>
    <row r="2916" s="200" customFormat="1" ht="12.75" customHeight="1"/>
    <row r="2917" s="200" customFormat="1" ht="12.75" customHeight="1"/>
    <row r="2918" s="200" customFormat="1" ht="12.75" customHeight="1"/>
    <row r="2919" s="200" customFormat="1" ht="12.75" customHeight="1"/>
    <row r="2920" s="200" customFormat="1" ht="12.75" customHeight="1"/>
    <row r="2921" s="200" customFormat="1" ht="12.75" customHeight="1"/>
    <row r="2922" s="200" customFormat="1" ht="12.75" customHeight="1"/>
    <row r="2923" s="200" customFormat="1" ht="12.75" customHeight="1"/>
    <row r="2924" s="200" customFormat="1" ht="12.75" customHeight="1"/>
    <row r="2925" s="200" customFormat="1" ht="12.75" customHeight="1"/>
    <row r="2926" s="200" customFormat="1" ht="12.75" customHeight="1"/>
    <row r="2927" s="200" customFormat="1" ht="12.75" customHeight="1"/>
    <row r="2928" s="200" customFormat="1" ht="12.75" customHeight="1"/>
    <row r="2929" s="200" customFormat="1" ht="12.75" customHeight="1"/>
    <row r="2930" s="200" customFormat="1" ht="12.75" customHeight="1"/>
    <row r="2931" s="200" customFormat="1" ht="12.75" customHeight="1"/>
    <row r="2932" s="200" customFormat="1" ht="12.75" customHeight="1"/>
    <row r="2933" s="200" customFormat="1" ht="12.75" customHeight="1"/>
    <row r="2934" s="200" customFormat="1" ht="12.75" customHeight="1"/>
    <row r="2935" s="200" customFormat="1" ht="12.75" customHeight="1"/>
    <row r="2936" s="200" customFormat="1" ht="12.75" customHeight="1"/>
    <row r="2937" s="200" customFormat="1" ht="12.75" customHeight="1"/>
    <row r="2938" s="200" customFormat="1" ht="12.75" customHeight="1"/>
    <row r="2939" s="200" customFormat="1" ht="12.75" customHeight="1"/>
    <row r="2940" s="200" customFormat="1" ht="12.75" customHeight="1"/>
    <row r="2941" s="200" customFormat="1" ht="12.75" customHeight="1"/>
    <row r="2942" s="200" customFormat="1" ht="12.75" customHeight="1"/>
    <row r="2943" s="200" customFormat="1" ht="12.75" customHeight="1"/>
    <row r="2944" s="200" customFormat="1" ht="12.75" customHeight="1"/>
    <row r="2945" s="200" customFormat="1" ht="12.75" customHeight="1"/>
    <row r="2946" s="200" customFormat="1" ht="12.75" customHeight="1"/>
    <row r="2947" s="200" customFormat="1" ht="12.75" customHeight="1"/>
    <row r="2948" s="200" customFormat="1" ht="12.75" customHeight="1"/>
    <row r="2949" s="200" customFormat="1" ht="12.75" customHeight="1"/>
    <row r="2950" s="200" customFormat="1" ht="12.75" customHeight="1"/>
    <row r="2951" s="200" customFormat="1" ht="12.75" customHeight="1"/>
    <row r="2952" s="200" customFormat="1" ht="12.75" customHeight="1"/>
    <row r="2953" s="200" customFormat="1" ht="12.75" customHeight="1"/>
    <row r="2954" s="200" customFormat="1" ht="12.75" customHeight="1"/>
    <row r="2955" s="200" customFormat="1" ht="12.75" customHeight="1"/>
    <row r="2956" s="200" customFormat="1" ht="12.75" customHeight="1"/>
    <row r="2957" s="200" customFormat="1" ht="12.75" customHeight="1"/>
    <row r="2958" s="200" customFormat="1" ht="12.75" customHeight="1"/>
    <row r="2959" s="200" customFormat="1" ht="12.75" customHeight="1"/>
    <row r="2960" s="200" customFormat="1" ht="12.75" customHeight="1"/>
    <row r="2961" s="200" customFormat="1" ht="12.75" customHeight="1"/>
    <row r="2962" s="200" customFormat="1" ht="12.75" customHeight="1"/>
    <row r="2963" s="200" customFormat="1" ht="12.75" customHeight="1"/>
    <row r="2964" s="200" customFormat="1" ht="12.75" customHeight="1"/>
    <row r="2965" s="200" customFormat="1" ht="12.75" customHeight="1"/>
    <row r="2966" s="200" customFormat="1" ht="12.75" customHeight="1"/>
    <row r="2967" s="200" customFormat="1" ht="12.75" customHeight="1"/>
    <row r="2968" s="200" customFormat="1" ht="12.75" customHeight="1"/>
    <row r="2969" s="200" customFormat="1" ht="12.75" customHeight="1"/>
    <row r="2970" s="200" customFormat="1" ht="12.75" customHeight="1"/>
    <row r="2971" s="200" customFormat="1" ht="12.75" customHeight="1"/>
    <row r="2972" s="200" customFormat="1" ht="12.75" customHeight="1"/>
    <row r="2973" s="200" customFormat="1" ht="12.75" customHeight="1"/>
    <row r="2974" s="200" customFormat="1" ht="12.75" customHeight="1"/>
    <row r="2975" s="200" customFormat="1" ht="12.75" customHeight="1"/>
    <row r="2976" s="200" customFormat="1" ht="12.75" customHeight="1"/>
    <row r="2977" s="200" customFormat="1" ht="12.75" customHeight="1"/>
    <row r="2978" s="200" customFormat="1" ht="12.75" customHeight="1"/>
    <row r="2979" s="200" customFormat="1" ht="12.75" customHeight="1"/>
    <row r="2980" s="200" customFormat="1" ht="12.75" customHeight="1"/>
    <row r="2981" s="200" customFormat="1" ht="12.75" customHeight="1"/>
    <row r="2982" s="200" customFormat="1" ht="12.75" customHeight="1"/>
    <row r="2983" s="200" customFormat="1" ht="12.75" customHeight="1"/>
    <row r="2984" s="200" customFormat="1" ht="12.75" customHeight="1"/>
    <row r="2985" s="200" customFormat="1" ht="12.75" customHeight="1"/>
    <row r="2986" s="200" customFormat="1" ht="12.75" customHeight="1"/>
    <row r="2987" s="200" customFormat="1" ht="12.75" customHeight="1"/>
    <row r="2988" s="200" customFormat="1" ht="12.75" customHeight="1"/>
    <row r="2989" s="200" customFormat="1" ht="12.75" customHeight="1"/>
    <row r="2990" s="200" customFormat="1" ht="12.75" customHeight="1"/>
    <row r="2991" s="200" customFormat="1" ht="12.75" customHeight="1"/>
    <row r="2992" s="200" customFormat="1" ht="12.75" customHeight="1"/>
    <row r="2993" s="200" customFormat="1" ht="12.75" customHeight="1"/>
    <row r="2994" s="200" customFormat="1" ht="12.75" customHeight="1"/>
    <row r="2995" s="200" customFormat="1" ht="12.75" customHeight="1"/>
    <row r="2996" s="200" customFormat="1" ht="12.75" customHeight="1"/>
    <row r="2997" s="200" customFormat="1" ht="12.75" customHeight="1"/>
    <row r="2998" s="200" customFormat="1" ht="12.75" customHeight="1"/>
    <row r="2999" s="200" customFormat="1" ht="12.75" customHeight="1"/>
    <row r="3000" s="200" customFormat="1" ht="12.75" customHeight="1"/>
    <row r="3001" s="200" customFormat="1" ht="12.75" customHeight="1"/>
    <row r="3002" s="200" customFormat="1" ht="12.75" customHeight="1"/>
    <row r="3003" s="200" customFormat="1" ht="12.75" customHeight="1"/>
    <row r="3004" s="200" customFormat="1" ht="12.75" customHeight="1"/>
    <row r="3005" s="200" customFormat="1" ht="12.75" customHeight="1"/>
    <row r="3006" s="200" customFormat="1" ht="12.75" customHeight="1"/>
    <row r="3007" s="200" customFormat="1" ht="12.75" customHeight="1"/>
    <row r="3008" s="200" customFormat="1" ht="12.75" customHeight="1"/>
    <row r="3009" s="200" customFormat="1" ht="12.75" customHeight="1"/>
    <row r="3010" s="200" customFormat="1" ht="12.75" customHeight="1"/>
    <row r="3011" s="200" customFormat="1" ht="12.75" customHeight="1"/>
    <row r="3012" s="200" customFormat="1" ht="12.75" customHeight="1"/>
    <row r="3013" s="200" customFormat="1" ht="12.75" customHeight="1"/>
    <row r="3014" s="200" customFormat="1" ht="12.75" customHeight="1"/>
    <row r="3015" s="200" customFormat="1" ht="12.75" customHeight="1"/>
    <row r="3016" s="200" customFormat="1" ht="12.75" customHeight="1"/>
    <row r="3017" s="200" customFormat="1" ht="12.75" customHeight="1"/>
    <row r="3018" s="200" customFormat="1" ht="12.75" customHeight="1"/>
    <row r="3019" s="200" customFormat="1" ht="12.75" customHeight="1"/>
    <row r="3020" s="200" customFormat="1" ht="12.75" customHeight="1"/>
    <row r="3021" s="200" customFormat="1" ht="12.75" customHeight="1"/>
    <row r="3022" s="200" customFormat="1" ht="12.75" customHeight="1"/>
    <row r="3023" s="200" customFormat="1" ht="12.75" customHeight="1"/>
    <row r="3024" s="200" customFormat="1" ht="12.75" customHeight="1"/>
    <row r="3025" s="200" customFormat="1" ht="12.75" customHeight="1"/>
    <row r="3026" s="200" customFormat="1" ht="12.75" customHeight="1"/>
    <row r="3027" s="200" customFormat="1" ht="12.75" customHeight="1"/>
    <row r="3028" s="200" customFormat="1" ht="12.75" customHeight="1"/>
    <row r="3029" s="200" customFormat="1" ht="12.75" customHeight="1"/>
    <row r="3030" s="200" customFormat="1" ht="12.75" customHeight="1"/>
    <row r="3031" s="200" customFormat="1" ht="12.75" customHeight="1"/>
    <row r="3032" s="200" customFormat="1" ht="12.75" customHeight="1"/>
    <row r="3033" s="200" customFormat="1" ht="12.75" customHeight="1"/>
    <row r="3034" s="200" customFormat="1" ht="12.75" customHeight="1"/>
    <row r="3035" s="200" customFormat="1" ht="12.75" customHeight="1"/>
    <row r="3036" s="200" customFormat="1" ht="12.75" customHeight="1"/>
    <row r="3037" s="200" customFormat="1" ht="12.75" customHeight="1"/>
    <row r="3038" s="200" customFormat="1" ht="12.75" customHeight="1"/>
    <row r="3039" s="200" customFormat="1" ht="12.75" customHeight="1"/>
    <row r="3040" s="200" customFormat="1" ht="12.75" customHeight="1"/>
    <row r="3041" s="200" customFormat="1" ht="12.75" customHeight="1"/>
    <row r="3042" s="200" customFormat="1" ht="12.75" customHeight="1"/>
    <row r="3043" s="200" customFormat="1" ht="12.75" customHeight="1"/>
    <row r="3044" s="200" customFormat="1" ht="12.75" customHeight="1"/>
    <row r="3045" s="200" customFormat="1" ht="12.75" customHeight="1"/>
    <row r="3046" s="200" customFormat="1" ht="12.75" customHeight="1"/>
    <row r="3047" s="200" customFormat="1" ht="12.75" customHeight="1"/>
    <row r="3048" s="200" customFormat="1" ht="12.75" customHeight="1"/>
    <row r="3049" s="200" customFormat="1" ht="12.75" customHeight="1"/>
    <row r="3050" s="200" customFormat="1" ht="12.75" customHeight="1"/>
    <row r="3051" s="200" customFormat="1" ht="12.75" customHeight="1"/>
    <row r="3052" s="200" customFormat="1" ht="12.75" customHeight="1"/>
    <row r="3053" s="200" customFormat="1" ht="12.75" customHeight="1"/>
    <row r="3054" s="200" customFormat="1" ht="12.75" customHeight="1"/>
    <row r="3055" s="200" customFormat="1" ht="12.75" customHeight="1"/>
    <row r="3056" s="200" customFormat="1" ht="12.75" customHeight="1"/>
    <row r="3057" s="200" customFormat="1" ht="12.75" customHeight="1"/>
    <row r="3058" s="200" customFormat="1" ht="12.75" customHeight="1"/>
    <row r="3059" s="200" customFormat="1" ht="12.75" customHeight="1"/>
    <row r="3060" s="200" customFormat="1" ht="12.75" customHeight="1"/>
    <row r="3061" s="200" customFormat="1" ht="12.75" customHeight="1"/>
    <row r="3062" s="200" customFormat="1" ht="12.75" customHeight="1"/>
    <row r="3063" s="200" customFormat="1" ht="12.75" customHeight="1"/>
    <row r="3064" s="200" customFormat="1" ht="12.75" customHeight="1"/>
    <row r="3065" s="200" customFormat="1" ht="12.75" customHeight="1"/>
    <row r="3066" s="200" customFormat="1" ht="12.75" customHeight="1"/>
    <row r="3067" s="200" customFormat="1" ht="12.75" customHeight="1"/>
    <row r="3068" s="200" customFormat="1" ht="12.75" customHeight="1"/>
    <row r="3069" s="200" customFormat="1" ht="12.75" customHeight="1"/>
    <row r="3070" s="200" customFormat="1" ht="12.75" customHeight="1"/>
    <row r="3071" s="200" customFormat="1" ht="12.75" customHeight="1"/>
    <row r="3072" s="200" customFormat="1" ht="12.75" customHeight="1"/>
    <row r="3073" s="200" customFormat="1" ht="12.75" customHeight="1"/>
    <row r="3074" s="200" customFormat="1" ht="12.75" customHeight="1"/>
    <row r="3075" s="200" customFormat="1" ht="12.75" customHeight="1"/>
    <row r="3076" s="200" customFormat="1" ht="12.75" customHeight="1"/>
    <row r="3077" s="200" customFormat="1" ht="12.75" customHeight="1"/>
    <row r="3078" s="200" customFormat="1" ht="12.75" customHeight="1"/>
    <row r="3079" s="200" customFormat="1" ht="12.75" customHeight="1"/>
    <row r="3080" s="200" customFormat="1" ht="12.75" customHeight="1"/>
    <row r="3081" s="200" customFormat="1" ht="12.75" customHeight="1"/>
    <row r="3082" s="200" customFormat="1" ht="12.75" customHeight="1"/>
    <row r="3083" s="200" customFormat="1" ht="12.75" customHeight="1"/>
    <row r="3084" s="200" customFormat="1" ht="12.75" customHeight="1"/>
    <row r="3085" s="200" customFormat="1" ht="12.75" customHeight="1"/>
    <row r="3086" s="200" customFormat="1" ht="12.75" customHeight="1"/>
    <row r="3087" s="200" customFormat="1" ht="12.75" customHeight="1"/>
    <row r="3088" s="200" customFormat="1" ht="12.75" customHeight="1"/>
    <row r="3089" s="200" customFormat="1" ht="12.75" customHeight="1"/>
    <row r="3090" s="200" customFormat="1" ht="12.75" customHeight="1"/>
    <row r="3091" s="200" customFormat="1" ht="12.75" customHeight="1"/>
    <row r="3092" s="200" customFormat="1" ht="12.75" customHeight="1"/>
    <row r="3093" s="200" customFormat="1" ht="12.75" customHeight="1"/>
    <row r="3094" s="200" customFormat="1" ht="12.75" customHeight="1"/>
    <row r="3095" s="200" customFormat="1" ht="12.75" customHeight="1"/>
    <row r="3096" s="200" customFormat="1" ht="12.75" customHeight="1"/>
    <row r="3097" s="200" customFormat="1" ht="12.75" customHeight="1"/>
    <row r="3098" s="200" customFormat="1" ht="12.75" customHeight="1"/>
    <row r="3099" s="200" customFormat="1" ht="12.75" customHeight="1"/>
    <row r="3100" s="200" customFormat="1" ht="12.75" customHeight="1"/>
    <row r="3101" s="200" customFormat="1" ht="12.75" customHeight="1"/>
    <row r="3102" s="200" customFormat="1" ht="12.75" customHeight="1"/>
    <row r="3103" s="200" customFormat="1" ht="12.75" customHeight="1"/>
    <row r="3104" s="200" customFormat="1" ht="12.75" customHeight="1"/>
    <row r="3105" s="200" customFormat="1" ht="12.75" customHeight="1"/>
    <row r="3106" s="200" customFormat="1" ht="12.75" customHeight="1"/>
    <row r="3107" s="200" customFormat="1" ht="12.75" customHeight="1"/>
    <row r="3108" s="200" customFormat="1" ht="12.75" customHeight="1"/>
    <row r="3109" s="200" customFormat="1" ht="12.75" customHeight="1"/>
    <row r="3110" s="200" customFormat="1" ht="12.75" customHeight="1"/>
    <row r="3111" s="200" customFormat="1" ht="12.75" customHeight="1"/>
    <row r="3112" s="200" customFormat="1" ht="12.75" customHeight="1"/>
    <row r="3113" s="200" customFormat="1" ht="12.75" customHeight="1"/>
    <row r="3114" s="200" customFormat="1" ht="12.75" customHeight="1"/>
    <row r="3115" s="200" customFormat="1" ht="12.75" customHeight="1"/>
    <row r="3116" s="200" customFormat="1" ht="12.75" customHeight="1"/>
    <row r="3117" s="200" customFormat="1" ht="12.75" customHeight="1"/>
    <row r="3118" s="200" customFormat="1" ht="12.75" customHeight="1"/>
    <row r="3119" s="200" customFormat="1" ht="12.75" customHeight="1"/>
    <row r="3120" s="200" customFormat="1" ht="12.75" customHeight="1"/>
    <row r="3121" s="200" customFormat="1" ht="12.75" customHeight="1"/>
    <row r="3122" s="200" customFormat="1" ht="12.75" customHeight="1"/>
    <row r="3123" s="200" customFormat="1" ht="12.75" customHeight="1"/>
    <row r="3124" s="200" customFormat="1" ht="12.75" customHeight="1"/>
    <row r="3125" s="200" customFormat="1" ht="12.75" customHeight="1"/>
    <row r="3126" s="200" customFormat="1" ht="12.75" customHeight="1"/>
    <row r="3127" s="200" customFormat="1" ht="12.75" customHeight="1"/>
    <row r="3128" s="200" customFormat="1" ht="12.75" customHeight="1"/>
    <row r="3129" s="200" customFormat="1" ht="12.75" customHeight="1"/>
    <row r="3130" s="200" customFormat="1" ht="12.75" customHeight="1"/>
    <row r="3131" s="200" customFormat="1" ht="12.75" customHeight="1"/>
    <row r="3132" s="200" customFormat="1" ht="12.75" customHeight="1"/>
    <row r="3133" s="200" customFormat="1" ht="12.75" customHeight="1"/>
    <row r="3134" s="200" customFormat="1" ht="12.75" customHeight="1"/>
    <row r="3135" s="200" customFormat="1" ht="12.75" customHeight="1"/>
    <row r="3136" s="200" customFormat="1" ht="12.75" customHeight="1"/>
    <row r="3137" s="200" customFormat="1" ht="12.75" customHeight="1"/>
    <row r="3138" s="200" customFormat="1" ht="12.75" customHeight="1"/>
    <row r="3139" s="200" customFormat="1" ht="12.75" customHeight="1"/>
    <row r="3140" s="200" customFormat="1" ht="12.75" customHeight="1"/>
    <row r="3141" s="200" customFormat="1" ht="12.75" customHeight="1"/>
    <row r="3142" s="200" customFormat="1" ht="12.75" customHeight="1"/>
    <row r="3143" s="200" customFormat="1" ht="12.75" customHeight="1"/>
    <row r="3144" s="200" customFormat="1" ht="12.75" customHeight="1"/>
    <row r="3145" s="200" customFormat="1" ht="12.75" customHeight="1"/>
    <row r="3146" s="200" customFormat="1" ht="12.75" customHeight="1"/>
    <row r="3147" s="200" customFormat="1" ht="12.75" customHeight="1"/>
    <row r="3148" s="200" customFormat="1" ht="12.75" customHeight="1"/>
    <row r="3149" s="200" customFormat="1" ht="12.75" customHeight="1"/>
    <row r="3150" s="200" customFormat="1" ht="12.75" customHeight="1"/>
    <row r="3151" s="200" customFormat="1" ht="12.75" customHeight="1"/>
    <row r="3152" s="200" customFormat="1" ht="12.75" customHeight="1"/>
    <row r="3153" s="200" customFormat="1" ht="12.75" customHeight="1"/>
    <row r="3154" s="200" customFormat="1" ht="12.75" customHeight="1"/>
    <row r="3155" s="200" customFormat="1" ht="12.75" customHeight="1"/>
    <row r="3156" s="200" customFormat="1" ht="12.75" customHeight="1"/>
    <row r="3157" s="200" customFormat="1" ht="12.75" customHeight="1"/>
    <row r="3158" s="200" customFormat="1" ht="12.75" customHeight="1"/>
    <row r="3159" s="200" customFormat="1" ht="12.75" customHeight="1"/>
    <row r="3160" s="200" customFormat="1" ht="12.75" customHeight="1"/>
    <row r="3161" s="200" customFormat="1" ht="12.75" customHeight="1"/>
    <row r="3162" s="200" customFormat="1" ht="12.75" customHeight="1"/>
    <row r="3163" s="200" customFormat="1" ht="12.75" customHeight="1"/>
    <row r="3164" s="200" customFormat="1" ht="12.75" customHeight="1"/>
    <row r="3165" s="200" customFormat="1" ht="12.75" customHeight="1"/>
    <row r="3166" s="200" customFormat="1" ht="12.75" customHeight="1"/>
    <row r="3167" s="200" customFormat="1" ht="12.75" customHeight="1"/>
    <row r="3168" s="200" customFormat="1" ht="12.75" customHeight="1"/>
    <row r="3169" s="200" customFormat="1" ht="12.75" customHeight="1"/>
    <row r="3170" s="200" customFormat="1" ht="12.75" customHeight="1"/>
    <row r="3171" s="200" customFormat="1" ht="12.75" customHeight="1"/>
    <row r="3172" s="200" customFormat="1" ht="12.75" customHeight="1"/>
    <row r="3173" s="200" customFormat="1" ht="12.75" customHeight="1"/>
    <row r="3174" s="200" customFormat="1" ht="12.75" customHeight="1"/>
    <row r="3175" s="200" customFormat="1" ht="12.75" customHeight="1"/>
    <row r="3176" s="200" customFormat="1" ht="12.75" customHeight="1"/>
    <row r="3177" s="200" customFormat="1" ht="12.75" customHeight="1"/>
    <row r="3178" s="200" customFormat="1" ht="12.75" customHeight="1"/>
    <row r="3179" s="200" customFormat="1" ht="12.75" customHeight="1"/>
    <row r="3180" s="200" customFormat="1" ht="12.75" customHeight="1"/>
    <row r="3181" s="200" customFormat="1" ht="12.75" customHeight="1"/>
    <row r="3182" s="200" customFormat="1" ht="12.75" customHeight="1"/>
    <row r="3183" s="200" customFormat="1" ht="12.75" customHeight="1"/>
    <row r="3184" s="200" customFormat="1" ht="12.75" customHeight="1"/>
    <row r="3185" s="200" customFormat="1" ht="12.75" customHeight="1"/>
    <row r="3186" s="200" customFormat="1" ht="12.75" customHeight="1"/>
    <row r="3187" s="200" customFormat="1" ht="12.75" customHeight="1"/>
    <row r="3188" s="200" customFormat="1" ht="12.75" customHeight="1"/>
    <row r="3189" s="200" customFormat="1" ht="12.75" customHeight="1"/>
    <row r="3190" s="200" customFormat="1" ht="12.75" customHeight="1"/>
    <row r="3191" s="200" customFormat="1" ht="12.75" customHeight="1"/>
    <row r="3192" s="200" customFormat="1" ht="12.75" customHeight="1"/>
    <row r="3193" s="200" customFormat="1" ht="12.75" customHeight="1"/>
    <row r="3194" s="200" customFormat="1" ht="12.75" customHeight="1"/>
    <row r="3195" s="200" customFormat="1" ht="12.75" customHeight="1"/>
    <row r="3196" s="200" customFormat="1" ht="12.75" customHeight="1"/>
    <row r="3197" s="200" customFormat="1" ht="12.75" customHeight="1"/>
    <row r="3198" s="200" customFormat="1" ht="12.75" customHeight="1"/>
    <row r="3199" s="200" customFormat="1" ht="12.75" customHeight="1"/>
    <row r="3200" s="200" customFormat="1" ht="12.75" customHeight="1"/>
    <row r="3201" s="200" customFormat="1" ht="12.75" customHeight="1"/>
    <row r="3202" s="200" customFormat="1" ht="12.75" customHeight="1"/>
    <row r="3203" s="200" customFormat="1" ht="12.75" customHeight="1"/>
    <row r="3204" s="200" customFormat="1" ht="12.75" customHeight="1"/>
    <row r="3205" s="200" customFormat="1" ht="12.75" customHeight="1"/>
    <row r="3206" s="200" customFormat="1" ht="12.75" customHeight="1"/>
    <row r="3207" s="200" customFormat="1" ht="12.75" customHeight="1"/>
    <row r="3208" s="200" customFormat="1" ht="12.75" customHeight="1"/>
    <row r="3209" s="200" customFormat="1" ht="12.75" customHeight="1"/>
    <row r="3210" s="200" customFormat="1" ht="12.75" customHeight="1"/>
    <row r="3211" s="200" customFormat="1" ht="12.75" customHeight="1"/>
    <row r="3212" s="200" customFormat="1" ht="12.75" customHeight="1"/>
    <row r="3213" s="200" customFormat="1" ht="12.75" customHeight="1"/>
    <row r="3214" s="200" customFormat="1" ht="12.75" customHeight="1"/>
    <row r="3215" s="200" customFormat="1" ht="12.75" customHeight="1"/>
    <row r="3216" s="200" customFormat="1" ht="12.75" customHeight="1"/>
    <row r="3217" s="200" customFormat="1" ht="12.75" customHeight="1"/>
    <row r="3218" s="200" customFormat="1" ht="12.75" customHeight="1"/>
    <row r="3219" s="200" customFormat="1" ht="12.75" customHeight="1"/>
    <row r="3220" s="200" customFormat="1" ht="12.75" customHeight="1"/>
    <row r="3221" s="200" customFormat="1" ht="12.75" customHeight="1"/>
    <row r="3222" s="200" customFormat="1" ht="12.75" customHeight="1"/>
    <row r="3223" s="200" customFormat="1" ht="12.75" customHeight="1"/>
    <row r="3224" s="200" customFormat="1" ht="12.75" customHeight="1"/>
    <row r="3225" s="200" customFormat="1" ht="12.75" customHeight="1"/>
    <row r="3226" s="200" customFormat="1" ht="12.75" customHeight="1"/>
    <row r="3227" s="200" customFormat="1" ht="12.75" customHeight="1"/>
    <row r="3228" s="200" customFormat="1" ht="12.75" customHeight="1"/>
    <row r="3229" s="200" customFormat="1" ht="12.75" customHeight="1"/>
    <row r="3230" s="200" customFormat="1" ht="12.75" customHeight="1"/>
    <row r="3231" s="200" customFormat="1" ht="12.75" customHeight="1"/>
    <row r="3232" s="200" customFormat="1" ht="12.75" customHeight="1"/>
    <row r="3233" s="200" customFormat="1" ht="12.75" customHeight="1"/>
    <row r="3234" s="200" customFormat="1" ht="12.75" customHeight="1"/>
    <row r="3235" s="200" customFormat="1" ht="12.75" customHeight="1"/>
    <row r="3236" s="200" customFormat="1" ht="12.75" customHeight="1"/>
    <row r="3237" s="200" customFormat="1" ht="12.75" customHeight="1"/>
    <row r="3238" s="200" customFormat="1" ht="12.75" customHeight="1"/>
    <row r="3239" s="200" customFormat="1" ht="12.75" customHeight="1"/>
    <row r="3240" s="200" customFormat="1" ht="12.75" customHeight="1"/>
    <row r="3241" s="200" customFormat="1" ht="12.75" customHeight="1"/>
    <row r="3242" s="200" customFormat="1" ht="12.75" customHeight="1"/>
    <row r="3243" s="200" customFormat="1" ht="12.75" customHeight="1"/>
    <row r="3244" s="200" customFormat="1" ht="12.75" customHeight="1"/>
    <row r="3245" s="200" customFormat="1" ht="12.75" customHeight="1"/>
    <row r="3246" s="200" customFormat="1" ht="12.75" customHeight="1"/>
    <row r="3247" s="200" customFormat="1" ht="12.75" customHeight="1"/>
    <row r="3248" s="200" customFormat="1" ht="12.75" customHeight="1"/>
    <row r="3249" s="200" customFormat="1" ht="12.75" customHeight="1"/>
    <row r="3250" s="200" customFormat="1" ht="12.75" customHeight="1"/>
    <row r="3251" s="200" customFormat="1" ht="12.75" customHeight="1"/>
    <row r="3252" s="200" customFormat="1" ht="12.75" customHeight="1"/>
    <row r="3253" s="200" customFormat="1" ht="12.75" customHeight="1"/>
    <row r="3254" s="200" customFormat="1" ht="12.75" customHeight="1"/>
    <row r="3255" s="200" customFormat="1" ht="12.75" customHeight="1"/>
    <row r="3256" s="200" customFormat="1" ht="12.75" customHeight="1"/>
    <row r="3257" s="200" customFormat="1" ht="12.75" customHeight="1"/>
    <row r="3258" s="200" customFormat="1" ht="12.75" customHeight="1"/>
    <row r="3259" s="200" customFormat="1" ht="12.75" customHeight="1"/>
    <row r="3260" s="200" customFormat="1" ht="12.75" customHeight="1"/>
    <row r="3261" s="200" customFormat="1" ht="12.75" customHeight="1"/>
    <row r="3262" s="200" customFormat="1" ht="12.75" customHeight="1"/>
    <row r="3263" s="200" customFormat="1" ht="12.75" customHeight="1"/>
    <row r="3264" s="200" customFormat="1" ht="12.75" customHeight="1"/>
    <row r="3265" s="200" customFormat="1" ht="12.75" customHeight="1"/>
    <row r="3266" s="200" customFormat="1" ht="12.75" customHeight="1"/>
    <row r="3267" s="200" customFormat="1" ht="12.75" customHeight="1"/>
    <row r="3268" s="200" customFormat="1" ht="12.75" customHeight="1"/>
    <row r="3269" s="200" customFormat="1" ht="12.75" customHeight="1"/>
    <row r="3270" s="200" customFormat="1" ht="12.75" customHeight="1"/>
    <row r="3271" s="200" customFormat="1" ht="12.75" customHeight="1"/>
    <row r="3272" s="200" customFormat="1" ht="12.75" customHeight="1"/>
    <row r="3273" s="200" customFormat="1" ht="12.75" customHeight="1"/>
    <row r="3274" s="200" customFormat="1" ht="12.75" customHeight="1"/>
    <row r="3275" s="200" customFormat="1" ht="12.75" customHeight="1"/>
    <row r="3276" s="200" customFormat="1" ht="12.75" customHeight="1"/>
    <row r="3277" s="200" customFormat="1" ht="12.75" customHeight="1"/>
    <row r="3278" s="200" customFormat="1" ht="12.75" customHeight="1"/>
    <row r="3279" s="200" customFormat="1" ht="12.75" customHeight="1"/>
    <row r="3280" s="200" customFormat="1" ht="12.75" customHeight="1"/>
    <row r="3281" s="200" customFormat="1" ht="12.75" customHeight="1"/>
    <row r="3282" s="200" customFormat="1" ht="12.75" customHeight="1"/>
    <row r="3283" s="200" customFormat="1" ht="12.75" customHeight="1"/>
    <row r="3284" s="200" customFormat="1" ht="12.75" customHeight="1"/>
    <row r="3285" s="200" customFormat="1" ht="12.75" customHeight="1"/>
    <row r="3286" s="200" customFormat="1" ht="12.75" customHeight="1"/>
    <row r="3287" s="200" customFormat="1" ht="12.75" customHeight="1"/>
    <row r="3288" s="200" customFormat="1" ht="12.75" customHeight="1"/>
    <row r="3289" s="200" customFormat="1" ht="12.75" customHeight="1"/>
    <row r="3290" s="200" customFormat="1" ht="12.75" customHeight="1"/>
    <row r="3291" s="200" customFormat="1" ht="12.75" customHeight="1"/>
    <row r="3292" s="200" customFormat="1" ht="12.75" customHeight="1"/>
    <row r="3293" s="200" customFormat="1" ht="12.75" customHeight="1"/>
    <row r="3294" s="200" customFormat="1" ht="12.75" customHeight="1"/>
    <row r="3295" s="200" customFormat="1" ht="12.75" customHeight="1"/>
    <row r="3296" s="200" customFormat="1" ht="12.75" customHeight="1"/>
    <row r="3297" s="200" customFormat="1" ht="12.75" customHeight="1"/>
    <row r="3298" s="200" customFormat="1" ht="12.75" customHeight="1"/>
    <row r="3299" s="200" customFormat="1" ht="12.75" customHeight="1"/>
    <row r="3300" s="200" customFormat="1" ht="12.75" customHeight="1"/>
    <row r="3301" s="200" customFormat="1" ht="12.75" customHeight="1"/>
    <row r="3302" s="200" customFormat="1" ht="12.75" customHeight="1"/>
    <row r="3303" s="200" customFormat="1" ht="12.75" customHeight="1"/>
    <row r="3304" s="200" customFormat="1" ht="12.75" customHeight="1"/>
    <row r="3305" s="200" customFormat="1" ht="12.75" customHeight="1"/>
    <row r="3306" s="200" customFormat="1" ht="12.75" customHeight="1"/>
    <row r="3307" s="200" customFormat="1" ht="12.75" customHeight="1"/>
    <row r="3308" s="200" customFormat="1" ht="12.75" customHeight="1"/>
    <row r="3309" s="200" customFormat="1" ht="12.75" customHeight="1"/>
    <row r="3310" s="200" customFormat="1" ht="12.75" customHeight="1"/>
    <row r="3311" s="200" customFormat="1" ht="12.75" customHeight="1"/>
    <row r="3312" s="200" customFormat="1" ht="12.75" customHeight="1"/>
    <row r="3313" s="200" customFormat="1" ht="12.75" customHeight="1"/>
    <row r="3314" s="200" customFormat="1" ht="12.75" customHeight="1"/>
    <row r="3315" s="200" customFormat="1" ht="12.75" customHeight="1"/>
    <row r="3316" s="200" customFormat="1" ht="12.75" customHeight="1"/>
    <row r="3317" s="200" customFormat="1" ht="12.75" customHeight="1"/>
    <row r="3318" s="200" customFormat="1" ht="12.75" customHeight="1"/>
    <row r="3319" s="200" customFormat="1" ht="12.75" customHeight="1"/>
    <row r="3320" s="200" customFormat="1" ht="12.75" customHeight="1"/>
    <row r="3321" s="200" customFormat="1" ht="12.75" customHeight="1"/>
    <row r="3322" s="200" customFormat="1" ht="12.75" customHeight="1"/>
    <row r="3323" s="200" customFormat="1" ht="12.75" customHeight="1"/>
    <row r="3324" s="200" customFormat="1" ht="12.75" customHeight="1"/>
    <row r="3325" s="200" customFormat="1" ht="12.75" customHeight="1"/>
    <row r="3326" s="200" customFormat="1" ht="12.75" customHeight="1"/>
    <row r="3327" s="200" customFormat="1" ht="12.75" customHeight="1"/>
    <row r="3328" s="200" customFormat="1" ht="12.75" customHeight="1"/>
    <row r="3329" s="200" customFormat="1" ht="12.75" customHeight="1"/>
    <row r="3330" s="200" customFormat="1" ht="12.75" customHeight="1"/>
    <row r="3331" s="200" customFormat="1" ht="12.75" customHeight="1"/>
    <row r="3332" s="200" customFormat="1" ht="12.75" customHeight="1"/>
    <row r="3333" s="200" customFormat="1" ht="12.75" customHeight="1"/>
    <row r="3334" s="200" customFormat="1" ht="12.75" customHeight="1"/>
    <row r="3335" s="200" customFormat="1" ht="12.75" customHeight="1"/>
    <row r="3336" s="200" customFormat="1" ht="12.75" customHeight="1"/>
    <row r="3337" s="200" customFormat="1" ht="12.75" customHeight="1"/>
    <row r="3338" s="200" customFormat="1" ht="12.75" customHeight="1"/>
    <row r="3339" s="200" customFormat="1" ht="12.75" customHeight="1"/>
    <row r="3340" s="200" customFormat="1" ht="12.75" customHeight="1"/>
    <row r="3341" s="200" customFormat="1" ht="12.75" customHeight="1"/>
    <row r="3342" s="200" customFormat="1" ht="12.75" customHeight="1"/>
    <row r="3343" s="200" customFormat="1" ht="12.75" customHeight="1"/>
    <row r="3344" s="200" customFormat="1" ht="12.75" customHeight="1"/>
    <row r="3345" s="200" customFormat="1" ht="12.75" customHeight="1"/>
    <row r="3346" s="200" customFormat="1" ht="12.75" customHeight="1"/>
    <row r="3347" s="200" customFormat="1" ht="12.75" customHeight="1"/>
    <row r="3348" s="200" customFormat="1" ht="12.75" customHeight="1"/>
    <row r="3349" s="200" customFormat="1" ht="12.75" customHeight="1"/>
    <row r="3350" s="200" customFormat="1" ht="12.75" customHeight="1"/>
    <row r="3351" s="200" customFormat="1" ht="12.75" customHeight="1"/>
    <row r="3352" s="200" customFormat="1" ht="12.75" customHeight="1"/>
    <row r="3353" s="200" customFormat="1" ht="12.75" customHeight="1"/>
    <row r="3354" s="200" customFormat="1" ht="12.75" customHeight="1"/>
    <row r="3355" s="200" customFormat="1" ht="12.75" customHeight="1"/>
    <row r="3356" s="200" customFormat="1" ht="12.75" customHeight="1"/>
    <row r="3357" s="200" customFormat="1" ht="12.75" customHeight="1"/>
    <row r="3358" s="200" customFormat="1" ht="12.75" customHeight="1"/>
    <row r="3359" s="200" customFormat="1" ht="12.75" customHeight="1"/>
    <row r="3360" s="200" customFormat="1" ht="12.75" customHeight="1"/>
    <row r="3361" s="200" customFormat="1" ht="12.75" customHeight="1"/>
    <row r="3362" s="200" customFormat="1" ht="12.75" customHeight="1"/>
    <row r="3363" s="200" customFormat="1" ht="12.75" customHeight="1"/>
    <row r="3364" s="200" customFormat="1" ht="12.75" customHeight="1"/>
    <row r="3365" s="200" customFormat="1" ht="12.75" customHeight="1"/>
    <row r="3366" s="200" customFormat="1" ht="12.75" customHeight="1"/>
    <row r="3367" s="200" customFormat="1" ht="12.75" customHeight="1"/>
    <row r="3368" s="200" customFormat="1" ht="12.75" customHeight="1"/>
    <row r="3369" s="200" customFormat="1" ht="12.75" customHeight="1"/>
    <row r="3370" s="200" customFormat="1" ht="12.75" customHeight="1"/>
    <row r="3371" s="200" customFormat="1" ht="12.75" customHeight="1"/>
    <row r="3372" s="200" customFormat="1" ht="12.75" customHeight="1"/>
    <row r="3373" s="200" customFormat="1" ht="12.75" customHeight="1"/>
    <row r="3374" s="200" customFormat="1" ht="12.75" customHeight="1"/>
    <row r="3375" s="200" customFormat="1" ht="12.75" customHeight="1"/>
    <row r="3376" s="200" customFormat="1" ht="12.75" customHeight="1"/>
    <row r="3377" s="200" customFormat="1" ht="12.75" customHeight="1"/>
    <row r="3378" s="200" customFormat="1" ht="12.75" customHeight="1"/>
    <row r="3379" s="200" customFormat="1" ht="12.75" customHeight="1"/>
    <row r="3380" s="200" customFormat="1" ht="12.75" customHeight="1"/>
    <row r="3381" s="200" customFormat="1" ht="12.75" customHeight="1"/>
    <row r="3382" s="200" customFormat="1" ht="12.75" customHeight="1"/>
    <row r="3383" s="200" customFormat="1" ht="12.75" customHeight="1"/>
    <row r="3384" s="200" customFormat="1" ht="12.75" customHeight="1"/>
    <row r="3385" s="200" customFormat="1" ht="12.75" customHeight="1"/>
    <row r="3386" s="200" customFormat="1" ht="12.75" customHeight="1"/>
    <row r="3387" s="200" customFormat="1" ht="12.75" customHeight="1"/>
    <row r="3388" s="200" customFormat="1" ht="12.75" customHeight="1"/>
    <row r="3389" s="200" customFormat="1" ht="12.75" customHeight="1"/>
    <row r="3390" s="200" customFormat="1" ht="12.75" customHeight="1"/>
    <row r="3391" s="200" customFormat="1" ht="12.75" customHeight="1"/>
    <row r="3392" s="200" customFormat="1" ht="12.75" customHeight="1"/>
    <row r="3393" s="200" customFormat="1" ht="12.75" customHeight="1"/>
    <row r="3394" s="200" customFormat="1" ht="12.75" customHeight="1"/>
    <row r="3395" s="200" customFormat="1" ht="12.75" customHeight="1"/>
    <row r="3396" s="200" customFormat="1" ht="12.75" customHeight="1"/>
    <row r="3397" s="200" customFormat="1" ht="12.75" customHeight="1"/>
    <row r="3398" s="200" customFormat="1" ht="12.75" customHeight="1"/>
    <row r="3399" s="200" customFormat="1" ht="12.75" customHeight="1"/>
    <row r="3400" s="200" customFormat="1" ht="12.75" customHeight="1"/>
    <row r="3401" s="200" customFormat="1" ht="12.75" customHeight="1"/>
    <row r="3402" s="200" customFormat="1" ht="12.75" customHeight="1"/>
    <row r="3403" s="200" customFormat="1" ht="12.75" customHeight="1"/>
    <row r="3404" s="200" customFormat="1" ht="12.75" customHeight="1"/>
    <row r="3405" s="200" customFormat="1" ht="12.75" customHeight="1"/>
    <row r="3406" s="200" customFormat="1" ht="12.75" customHeight="1"/>
    <row r="3407" s="200" customFormat="1" ht="12.75" customHeight="1"/>
    <row r="3408" s="200" customFormat="1" ht="12.75" customHeight="1"/>
    <row r="3409" s="200" customFormat="1" ht="12.75" customHeight="1"/>
    <row r="3410" s="200" customFormat="1" ht="12.75" customHeight="1"/>
    <row r="3411" s="200" customFormat="1" ht="12.75" customHeight="1"/>
    <row r="3412" s="200" customFormat="1" ht="12.75" customHeight="1"/>
    <row r="3413" s="200" customFormat="1" ht="12.75" customHeight="1"/>
    <row r="3414" s="200" customFormat="1" ht="12.75" customHeight="1"/>
    <row r="3415" s="200" customFormat="1" ht="12.75" customHeight="1"/>
    <row r="3416" s="200" customFormat="1" ht="12.75" customHeight="1"/>
    <row r="3417" s="200" customFormat="1" ht="12.75" customHeight="1"/>
    <row r="3418" s="200" customFormat="1" ht="12.75" customHeight="1"/>
    <row r="3419" s="200" customFormat="1" ht="12.75" customHeight="1"/>
    <row r="3420" s="200" customFormat="1" ht="12.75" customHeight="1"/>
    <row r="3421" s="200" customFormat="1" ht="12.75" customHeight="1"/>
    <row r="3422" s="200" customFormat="1" ht="12.75" customHeight="1"/>
    <row r="3423" s="200" customFormat="1" ht="12.75" customHeight="1"/>
    <row r="3424" s="200" customFormat="1" ht="12.75" customHeight="1"/>
    <row r="3425" s="200" customFormat="1" ht="12.75" customHeight="1"/>
    <row r="3426" s="200" customFormat="1" ht="12.75" customHeight="1"/>
    <row r="3427" s="200" customFormat="1" ht="12.75" customHeight="1"/>
    <row r="3428" s="200" customFormat="1" ht="12.75" customHeight="1"/>
    <row r="3429" s="200" customFormat="1" ht="12.75" customHeight="1"/>
    <row r="3430" s="200" customFormat="1" ht="12.75" customHeight="1"/>
    <row r="3431" s="200" customFormat="1" ht="12.75" customHeight="1"/>
    <row r="3432" s="200" customFormat="1" ht="12.75" customHeight="1"/>
    <row r="3433" s="200" customFormat="1" ht="12.75" customHeight="1"/>
    <row r="3434" s="200" customFormat="1" ht="12.75" customHeight="1"/>
    <row r="3435" s="200" customFormat="1" ht="12.75" customHeight="1"/>
    <row r="3436" s="200" customFormat="1" ht="12.75" customHeight="1"/>
    <row r="3437" s="200" customFormat="1" ht="12.75" customHeight="1"/>
    <row r="3438" s="200" customFormat="1" ht="12.75" customHeight="1"/>
    <row r="3439" s="200" customFormat="1" ht="12.75" customHeight="1"/>
    <row r="3440" s="200" customFormat="1" ht="12.75" customHeight="1"/>
    <row r="3441" s="200" customFormat="1" ht="12.75" customHeight="1"/>
    <row r="3442" s="200" customFormat="1" ht="12.75" customHeight="1"/>
    <row r="3443" s="200" customFormat="1" ht="12.75" customHeight="1"/>
    <row r="3444" s="200" customFormat="1" ht="12.75" customHeight="1"/>
    <row r="3445" s="200" customFormat="1" ht="12.75" customHeight="1"/>
    <row r="3446" s="200" customFormat="1" ht="12.75" customHeight="1"/>
    <row r="3447" s="200" customFormat="1" ht="12.75" customHeight="1"/>
    <row r="3448" s="200" customFormat="1" ht="12.75" customHeight="1"/>
    <row r="3449" s="200" customFormat="1" ht="12.75" customHeight="1"/>
    <row r="3450" s="200" customFormat="1" ht="12.75" customHeight="1"/>
    <row r="3451" s="200" customFormat="1" ht="12.75" customHeight="1"/>
    <row r="3452" s="200" customFormat="1" ht="12.75" customHeight="1"/>
    <row r="3453" s="200" customFormat="1" ht="12.75" customHeight="1"/>
    <row r="3454" s="200" customFormat="1" ht="12.75" customHeight="1"/>
    <row r="3455" s="200" customFormat="1" ht="12.75" customHeight="1"/>
    <row r="3456" s="200" customFormat="1" ht="12.75" customHeight="1"/>
    <row r="3457" s="200" customFormat="1" ht="12.75" customHeight="1"/>
    <row r="3458" s="200" customFormat="1" ht="12.75" customHeight="1"/>
    <row r="3459" s="200" customFormat="1" ht="12.75" customHeight="1"/>
    <row r="3460" s="200" customFormat="1" ht="12.75" customHeight="1"/>
    <row r="3461" s="200" customFormat="1" ht="12.75" customHeight="1"/>
    <row r="3462" s="200" customFormat="1" ht="12.75" customHeight="1"/>
    <row r="3463" s="200" customFormat="1" ht="12.75" customHeight="1"/>
    <row r="3464" s="200" customFormat="1" ht="12.75" customHeight="1"/>
    <row r="3465" s="200" customFormat="1" ht="12.75" customHeight="1"/>
    <row r="3466" s="200" customFormat="1" ht="12.75" customHeight="1"/>
    <row r="3467" s="200" customFormat="1" ht="12.75" customHeight="1"/>
    <row r="3468" s="200" customFormat="1" ht="12.75" customHeight="1"/>
    <row r="3469" s="200" customFormat="1" ht="12.75" customHeight="1"/>
    <row r="3470" s="200" customFormat="1" ht="12.75" customHeight="1"/>
    <row r="3471" s="200" customFormat="1" ht="12.75" customHeight="1"/>
    <row r="3472" s="200" customFormat="1" ht="12.75" customHeight="1"/>
  </sheetData>
  <sheetProtection password="CE60" sheet="1" objects="1" scenarios="1"/>
  <mergeCells count="10">
    <mergeCell ref="I87:K87"/>
    <mergeCell ref="A1:A2"/>
    <mergeCell ref="B2:C2"/>
    <mergeCell ref="I86:K86"/>
    <mergeCell ref="E25:F25"/>
    <mergeCell ref="E26:F26"/>
    <mergeCell ref="B1:H1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orientation="landscape" paperSize="9" scale="87" r:id="rId1"/>
  <rowBreaks count="1" manualBreakCount="1">
    <brk id="33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AO123"/>
  <sheetViews>
    <sheetView workbookViewId="0" topLeftCell="A1">
      <selection activeCell="B1" sqref="B1:E1"/>
    </sheetView>
  </sheetViews>
  <sheetFormatPr defaultColWidth="9.140625" defaultRowHeight="12.75"/>
  <cols>
    <col min="1" max="1" width="3.00390625" style="151" customWidth="1"/>
    <col min="2" max="2" width="20.140625" style="151" customWidth="1"/>
    <col min="3" max="3" width="16.8515625" style="151" customWidth="1"/>
    <col min="4" max="4" width="20.7109375" style="151" customWidth="1"/>
    <col min="5" max="5" width="16.7109375" style="151" customWidth="1"/>
    <col min="6" max="6" width="14.140625" style="151" customWidth="1"/>
    <col min="7" max="7" width="13.7109375" style="151" customWidth="1"/>
    <col min="8" max="8" width="11.7109375" style="151" customWidth="1"/>
    <col min="9" max="9" width="13.140625" style="151" customWidth="1"/>
    <col min="10" max="10" width="13.28125" style="151" customWidth="1"/>
    <col min="11" max="16384" width="3.00390625" style="151" customWidth="1"/>
  </cols>
  <sheetData>
    <row r="1" spans="1:41" ht="12.75">
      <c r="A1" s="297" t="s">
        <v>2</v>
      </c>
      <c r="B1" s="298" t="s">
        <v>1111</v>
      </c>
      <c r="C1" s="274"/>
      <c r="D1" s="274"/>
      <c r="E1" s="274"/>
      <c r="F1" s="69"/>
      <c r="G1" s="69"/>
      <c r="H1" s="3"/>
      <c r="I1" s="3"/>
      <c r="J1" s="150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>
        <v>1</v>
      </c>
      <c r="AO1" s="84"/>
    </row>
    <row r="2" spans="1:40" ht="15" customHeight="1">
      <c r="A2" s="274"/>
      <c r="B2" s="25" t="s">
        <v>23</v>
      </c>
      <c r="C2" s="24" t="s">
        <v>18</v>
      </c>
      <c r="D2" s="24" t="s">
        <v>10</v>
      </c>
      <c r="E2" s="24" t="s">
        <v>24</v>
      </c>
      <c r="F2" s="4"/>
      <c r="G2" s="4"/>
      <c r="H2" s="4"/>
      <c r="I2" s="4"/>
      <c r="J2" s="4"/>
      <c r="K2" s="4"/>
      <c r="L2" s="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15" customHeight="1">
      <c r="A3" s="152">
        <v>1</v>
      </c>
      <c r="B3" s="149" t="str">
        <f>Archivio!O3</f>
        <v>DENNIS Rohan</v>
      </c>
      <c r="C3" s="149" t="str">
        <f>Archivio!R3</f>
        <v>Australia</v>
      </c>
      <c r="D3" s="149" t="str">
        <f>Archivio!Q3</f>
        <v>DENNIS Rohan</v>
      </c>
      <c r="E3" s="149" t="str">
        <f>Archivio!R3</f>
        <v>Australia</v>
      </c>
      <c r="F3" s="66"/>
      <c r="G3" s="66"/>
      <c r="H3" s="2"/>
      <c r="I3" s="2"/>
      <c r="J3" s="2"/>
      <c r="K3" s="2"/>
      <c r="L3" s="5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 ht="15" customHeight="1">
      <c r="A4" s="152">
        <v>2</v>
      </c>
      <c r="B4" s="149" t="str">
        <f>Archivio!O4</f>
        <v>LAMPAERT Yves</v>
      </c>
      <c r="C4" s="149" t="str">
        <f>Archivio!R4</f>
        <v>Belgio</v>
      </c>
      <c r="D4" s="149" t="str">
        <f>Archivio!Q4</f>
        <v>LAMPAERT Yves</v>
      </c>
      <c r="E4" s="149" t="str">
        <f>Archivio!R4</f>
        <v>Belgio</v>
      </c>
      <c r="F4" s="66"/>
      <c r="G4" s="66"/>
      <c r="H4" s="4"/>
      <c r="I4" s="4"/>
      <c r="J4" s="4"/>
      <c r="K4" s="4"/>
      <c r="L4" s="5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1:40" ht="15" customHeight="1">
      <c r="A5" s="152">
        <v>3</v>
      </c>
      <c r="B5" s="149" t="str">
        <f>Archivio!Q5</f>
        <v>FROOME Christopher</v>
      </c>
      <c r="C5" s="149" t="str">
        <f>Archivio!R5</f>
        <v>Inghlterra</v>
      </c>
      <c r="D5" s="149" t="str">
        <f>Archivio!S5</f>
        <v>SKY</v>
      </c>
      <c r="E5" s="149" t="str">
        <f>Archivio!T5</f>
        <v>Britannica</v>
      </c>
      <c r="F5" s="66"/>
      <c r="G5" s="66"/>
      <c r="H5" s="6"/>
      <c r="I5" s="4"/>
      <c r="J5" s="4"/>
      <c r="K5" s="3"/>
      <c r="L5" s="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5" customHeight="1">
      <c r="A6" s="152">
        <v>4</v>
      </c>
      <c r="B6" s="149" t="str">
        <f>Archivio!Q6</f>
        <v>FROOME Christopher</v>
      </c>
      <c r="C6" s="149" t="str">
        <f>Archivio!R6</f>
        <v>Inghlterra</v>
      </c>
      <c r="D6" s="149" t="str">
        <f>Archivio!S6</f>
        <v>SKY</v>
      </c>
      <c r="E6" s="149" t="str">
        <f>Archivio!T6</f>
        <v>Britannica</v>
      </c>
      <c r="F6" s="66"/>
      <c r="G6" s="66"/>
      <c r="H6" s="7"/>
      <c r="I6" s="7"/>
      <c r="J6" s="7"/>
      <c r="K6" s="7"/>
      <c r="L6" s="7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5" customHeight="1">
      <c r="A7" s="152">
        <v>5</v>
      </c>
      <c r="B7" s="149" t="str">
        <f>Archivio!Q7</f>
        <v>FROOME Christopher</v>
      </c>
      <c r="C7" s="149" t="str">
        <f>Archivio!R7</f>
        <v>Inghlterra</v>
      </c>
      <c r="D7" s="149" t="str">
        <f>Archivio!S7</f>
        <v>SKY</v>
      </c>
      <c r="E7" s="149" t="str">
        <f>Archivio!T7</f>
        <v>Britannica</v>
      </c>
      <c r="F7" s="66"/>
      <c r="G7" s="66"/>
      <c r="H7" s="2"/>
      <c r="I7" s="2"/>
      <c r="J7" s="4"/>
      <c r="K7" s="4"/>
      <c r="L7" s="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15" customHeight="1">
      <c r="A8" s="152">
        <v>6</v>
      </c>
      <c r="B8" s="149" t="str">
        <f>Archivio!Q8</f>
        <v>FROOME Christopher</v>
      </c>
      <c r="C8" s="149" t="str">
        <f>Archivio!R8</f>
        <v>Inghlterra</v>
      </c>
      <c r="D8" s="149" t="str">
        <f>Archivio!S8</f>
        <v>SKY</v>
      </c>
      <c r="E8" s="149" t="str">
        <f>Archivio!T8</f>
        <v>Britannica</v>
      </c>
      <c r="F8" s="66"/>
      <c r="G8" s="66"/>
      <c r="H8" s="9"/>
      <c r="I8" s="10"/>
      <c r="J8" s="8"/>
      <c r="K8" s="3"/>
      <c r="L8" s="11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5" customHeight="1">
      <c r="A9" s="152">
        <v>7</v>
      </c>
      <c r="B9" s="149" t="str">
        <f>Archivio!Q9</f>
        <v>FROOME Christopher</v>
      </c>
      <c r="C9" s="149" t="str">
        <f>Archivio!R9</f>
        <v>Inghlterra</v>
      </c>
      <c r="D9" s="149" t="str">
        <f>Archivio!S9</f>
        <v>SKY</v>
      </c>
      <c r="E9" s="149" t="str">
        <f>Archivio!T9</f>
        <v>Britannica</v>
      </c>
      <c r="F9" s="66"/>
      <c r="G9" s="66"/>
      <c r="H9" s="13"/>
      <c r="I9" s="13"/>
      <c r="J9" s="8"/>
      <c r="K9" s="8"/>
      <c r="L9" s="11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ht="15" customHeight="1">
      <c r="A10" s="152">
        <v>8</v>
      </c>
      <c r="B10" s="149" t="str">
        <f>Archivio!Q10</f>
        <v>FROOME Christopher</v>
      </c>
      <c r="C10" s="149" t="str">
        <f>Archivio!R10</f>
        <v>Inghlterra</v>
      </c>
      <c r="D10" s="149" t="str">
        <f>Archivio!S10</f>
        <v>SKY</v>
      </c>
      <c r="E10" s="149" t="str">
        <f>Archivio!T10</f>
        <v>Britannica</v>
      </c>
      <c r="F10" s="66"/>
      <c r="G10" s="66"/>
      <c r="H10" s="9"/>
      <c r="I10" s="10"/>
      <c r="J10" s="2"/>
      <c r="K10" s="2"/>
      <c r="L10" s="5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ht="15" customHeight="1">
      <c r="A11" s="152">
        <v>9</v>
      </c>
      <c r="B11" s="149" t="str">
        <f>Archivio!Q11</f>
        <v>FROOME Christopher</v>
      </c>
      <c r="C11" s="149" t="str">
        <f>Archivio!R11</f>
        <v>Inghilterra</v>
      </c>
      <c r="D11" s="149" t="str">
        <f>Archivio!S11</f>
        <v>SKY</v>
      </c>
      <c r="E11" s="149" t="str">
        <f>Archivio!T11</f>
        <v>Britannica</v>
      </c>
      <c r="F11" s="66"/>
      <c r="G11" s="66"/>
      <c r="H11" s="4"/>
      <c r="I11" s="4"/>
      <c r="J11" s="4"/>
      <c r="K11" s="4"/>
      <c r="L11" s="11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ht="15" customHeight="1">
      <c r="A12" s="152">
        <v>10</v>
      </c>
      <c r="B12" s="149" t="str">
        <f>Archivio!Q12</f>
        <v>FROOME Christopher</v>
      </c>
      <c r="C12" s="149" t="str">
        <f>Archivio!R12</f>
        <v>Inghilterra</v>
      </c>
      <c r="D12" s="149" t="str">
        <f>Archivio!S12</f>
        <v>SKY</v>
      </c>
      <c r="E12" s="149" t="str">
        <f>Archivio!T12</f>
        <v>Britannica</v>
      </c>
      <c r="F12" s="66"/>
      <c r="G12" s="66"/>
      <c r="H12" s="4"/>
      <c r="I12" s="4"/>
      <c r="J12" s="4"/>
      <c r="K12" s="4"/>
      <c r="L12" s="15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ht="15" customHeight="1">
      <c r="A13" s="152">
        <v>11</v>
      </c>
      <c r="B13" s="149" t="str">
        <f>Archivio!Q13</f>
        <v>FROOME Christopher</v>
      </c>
      <c r="C13" s="149" t="str">
        <f>Archivio!R13</f>
        <v>Inghilterra</v>
      </c>
      <c r="D13" s="149" t="str">
        <f>Archivio!S13</f>
        <v>SKY</v>
      </c>
      <c r="E13" s="149" t="str">
        <f>Archivio!T13</f>
        <v>Britannica</v>
      </c>
      <c r="F13" s="66"/>
      <c r="G13" s="66"/>
      <c r="H13" s="4"/>
      <c r="I13" s="4"/>
      <c r="J13" s="4"/>
      <c r="K13" s="4"/>
      <c r="L13" s="16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ht="15" customHeight="1">
      <c r="A14" s="152">
        <v>12</v>
      </c>
      <c r="B14" s="149" t="str">
        <f>Archivio!Q14</f>
        <v>FROOME Christopher</v>
      </c>
      <c r="C14" s="149" t="str">
        <f>Archivio!R14</f>
        <v>Inghilterra</v>
      </c>
      <c r="D14" s="149" t="str">
        <f>Archivio!S14</f>
        <v>SKY</v>
      </c>
      <c r="E14" s="149" t="str">
        <f>Archivio!T14</f>
        <v>Britannica</v>
      </c>
      <c r="F14" s="66"/>
      <c r="G14" s="66"/>
      <c r="H14" s="4"/>
      <c r="I14" s="4"/>
      <c r="J14" s="4"/>
      <c r="K14" s="4"/>
      <c r="L14" s="17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ht="15" customHeight="1">
      <c r="A15" s="152">
        <v>13</v>
      </c>
      <c r="B15" s="149" t="str">
        <f>Archivio!Q15</f>
        <v>FROOME Christopher</v>
      </c>
      <c r="C15" s="149" t="str">
        <f>Archivio!R15</f>
        <v>Inghilterra</v>
      </c>
      <c r="D15" s="149" t="str">
        <f>Archivio!S15</f>
        <v>SKY</v>
      </c>
      <c r="E15" s="149" t="str">
        <f>Archivio!T15</f>
        <v>Britannica</v>
      </c>
      <c r="F15" s="66"/>
      <c r="G15" s="66"/>
      <c r="H15" s="4"/>
      <c r="I15" s="4"/>
      <c r="J15" s="4"/>
      <c r="K15" s="4"/>
      <c r="L15" s="16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40" ht="15" customHeight="1">
      <c r="A16" s="152">
        <v>14</v>
      </c>
      <c r="B16" s="149" t="str">
        <f>Archivio!Q16</f>
        <v>FROOME Christopher</v>
      </c>
      <c r="C16" s="149" t="str">
        <f>Archivio!R16</f>
        <v>Inghilterra</v>
      </c>
      <c r="D16" s="149" t="str">
        <f>Archivio!S16</f>
        <v>SKY</v>
      </c>
      <c r="E16" s="149" t="str">
        <f>Archivio!T16</f>
        <v>Britannica</v>
      </c>
      <c r="F16" s="66"/>
      <c r="G16" s="66"/>
      <c r="H16" s="12"/>
      <c r="I16" s="2"/>
      <c r="J16" s="4"/>
      <c r="K16" s="4"/>
      <c r="L16" s="16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ht="15" customHeight="1">
      <c r="A17" s="152">
        <v>15</v>
      </c>
      <c r="B17" s="149" t="str">
        <f>Archivio!Q17</f>
        <v>FROOME Christopher</v>
      </c>
      <c r="C17" s="149" t="str">
        <f>Archivio!R17</f>
        <v>Inghilterra</v>
      </c>
      <c r="D17" s="149" t="str">
        <f>Archivio!S17</f>
        <v>SKY</v>
      </c>
      <c r="E17" s="149" t="str">
        <f>Archivio!T17</f>
        <v>Britannica</v>
      </c>
      <c r="F17" s="66"/>
      <c r="G17" s="66"/>
      <c r="H17" s="18"/>
      <c r="I17" s="2"/>
      <c r="J17" s="14"/>
      <c r="K17" s="4"/>
      <c r="L17" s="11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ht="15" customHeight="1">
      <c r="A18" s="152">
        <v>16</v>
      </c>
      <c r="B18" s="149" t="str">
        <f>Archivio!Q18</f>
        <v>FROOME Christopher</v>
      </c>
      <c r="C18" s="149" t="str">
        <f>Archivio!R18</f>
        <v>Inghilterra</v>
      </c>
      <c r="D18" s="149" t="str">
        <f>Archivio!S18</f>
        <v>SKY</v>
      </c>
      <c r="E18" s="149" t="str">
        <f>Archivio!T18</f>
        <v>Britannica</v>
      </c>
      <c r="F18" s="66"/>
      <c r="G18" s="66"/>
      <c r="H18" s="4"/>
      <c r="I18" s="4"/>
      <c r="J18" s="14"/>
      <c r="K18" s="4"/>
      <c r="L18" s="11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15" customHeight="1">
      <c r="A19" s="152">
        <v>17</v>
      </c>
      <c r="B19" s="149" t="str">
        <f>Archivio!Q19</f>
        <v>FROOME Christopher</v>
      </c>
      <c r="C19" s="149" t="str">
        <f>Archivio!R19</f>
        <v>Inghilterra</v>
      </c>
      <c r="D19" s="149" t="str">
        <f>Archivio!S19</f>
        <v>SKY</v>
      </c>
      <c r="E19" s="149" t="str">
        <f>Archivio!T19</f>
        <v>Britannica</v>
      </c>
      <c r="F19" s="66"/>
      <c r="G19" s="66"/>
      <c r="H19" s="4"/>
      <c r="I19" s="4"/>
      <c r="J19" s="4"/>
      <c r="K19" s="4"/>
      <c r="L19" s="11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15" customHeight="1">
      <c r="A20" s="152">
        <v>18</v>
      </c>
      <c r="B20" s="149" t="str">
        <f>Archivio!Q20</f>
        <v>FROOME Christopher</v>
      </c>
      <c r="C20" s="149" t="str">
        <f>Archivio!R20</f>
        <v>Inghilterra</v>
      </c>
      <c r="D20" s="149" t="str">
        <f>Archivio!S20</f>
        <v>SKY</v>
      </c>
      <c r="E20" s="149" t="str">
        <f>Archivio!T20</f>
        <v>Britannica</v>
      </c>
      <c r="F20" s="66"/>
      <c r="G20" s="66"/>
      <c r="H20" s="4"/>
      <c r="I20" s="4"/>
      <c r="J20" s="14"/>
      <c r="K20" s="12"/>
      <c r="L20" s="11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15" customHeight="1">
      <c r="A21" s="152">
        <v>19</v>
      </c>
      <c r="B21" s="149" t="str">
        <f>Archivio!Q21</f>
        <v>FROOME Christopher</v>
      </c>
      <c r="C21" s="149" t="str">
        <f>Archivio!R21</f>
        <v>Inghilterra</v>
      </c>
      <c r="D21" s="149" t="str">
        <f>Archivio!S21</f>
        <v>SKY</v>
      </c>
      <c r="E21" s="149" t="str">
        <f>Archivio!T21</f>
        <v>Britannica</v>
      </c>
      <c r="F21" s="66"/>
      <c r="G21" s="66"/>
      <c r="H21" s="4"/>
      <c r="I21" s="4"/>
      <c r="J21" s="4"/>
      <c r="K21" s="4"/>
      <c r="L21" s="6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15" customHeight="1">
      <c r="A22" s="152">
        <v>20</v>
      </c>
      <c r="B22" s="149" t="str">
        <f>Archivio!Q22</f>
        <v>FROOME Christopher</v>
      </c>
      <c r="C22" s="149" t="str">
        <f>Archivio!R22</f>
        <v>Inghilterra</v>
      </c>
      <c r="D22" s="149" t="str">
        <f>Archivio!S22</f>
        <v>SKY</v>
      </c>
      <c r="E22" s="149" t="str">
        <f>Archivio!T22</f>
        <v>Britannica</v>
      </c>
      <c r="F22" s="66"/>
      <c r="G22" s="66"/>
      <c r="H22" s="13"/>
      <c r="I22" s="6"/>
      <c r="J22" s="4"/>
      <c r="K22" s="4"/>
      <c r="L22" s="1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15" customHeight="1">
      <c r="A23" s="152">
        <v>21</v>
      </c>
      <c r="B23" s="149" t="str">
        <f>Archivio!Q23</f>
        <v>FROOME Christopher</v>
      </c>
      <c r="C23" s="149" t="str">
        <f>Archivio!R23</f>
        <v>Inghilterra</v>
      </c>
      <c r="D23" s="149" t="str">
        <f>Archivio!S23</f>
        <v>SKY</v>
      </c>
      <c r="E23" s="149" t="str">
        <f>Archivio!T23</f>
        <v>Britannica</v>
      </c>
      <c r="F23" s="66"/>
      <c r="G23" s="66"/>
      <c r="H23" s="153"/>
      <c r="I23" s="154"/>
      <c r="J23" s="21"/>
      <c r="K23" s="155"/>
      <c r="L23" s="11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12">
      <c r="A24" s="84"/>
      <c r="B24" s="16"/>
      <c r="C24" s="19"/>
      <c r="D24" s="4"/>
      <c r="E24" s="4"/>
      <c r="F24" s="4"/>
      <c r="G24" s="19"/>
      <c r="H24" s="156"/>
      <c r="I24" s="154"/>
      <c r="J24" s="20"/>
      <c r="K24" s="155"/>
      <c r="L24" s="11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12">
      <c r="A25" s="84"/>
      <c r="B25" s="11"/>
      <c r="C25" s="20"/>
      <c r="D25" s="20"/>
      <c r="E25" s="20"/>
      <c r="F25" s="20"/>
      <c r="G25" s="19"/>
      <c r="H25" s="156"/>
      <c r="I25" s="154"/>
      <c r="J25" s="20"/>
      <c r="K25" s="155"/>
      <c r="L25" s="11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12">
      <c r="A26" s="84"/>
      <c r="B26" s="3"/>
      <c r="C26" s="3"/>
      <c r="D26" s="3"/>
      <c r="E26" s="3"/>
      <c r="F26" s="3"/>
      <c r="G26" s="3"/>
      <c r="H26" s="157"/>
      <c r="I26" s="158"/>
      <c r="J26" s="159"/>
      <c r="K26" s="3"/>
      <c r="L26" s="3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12">
      <c r="A27" s="8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12">
      <c r="A28" s="84"/>
      <c r="B28" s="8"/>
      <c r="C28" s="8"/>
      <c r="D28" s="8"/>
      <c r="E28" s="8"/>
      <c r="F28" s="8"/>
      <c r="G28" s="8"/>
      <c r="H28" s="8"/>
      <c r="I28" s="8"/>
      <c r="J28" s="160"/>
      <c r="K28" s="160"/>
      <c r="L28" s="160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12">
      <c r="A29" s="84"/>
      <c r="B29" s="21"/>
      <c r="C29" s="22"/>
      <c r="D29" s="23"/>
      <c r="E29" s="21"/>
      <c r="F29" s="20"/>
      <c r="G29" s="20"/>
      <c r="H29" s="1"/>
      <c r="I29" s="161"/>
      <c r="J29" s="11"/>
      <c r="K29" s="11"/>
      <c r="L29" s="162"/>
      <c r="M29" s="84"/>
      <c r="N29" s="84"/>
      <c r="O29" s="84"/>
      <c r="P29" s="84"/>
      <c r="Q29" s="84"/>
      <c r="R29" s="84"/>
      <c r="S29" s="84"/>
      <c r="T29" s="163"/>
      <c r="U29" s="163"/>
      <c r="V29" s="163"/>
      <c r="W29" s="16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12">
      <c r="A30" s="8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12">
      <c r="A31" s="8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</row>
    <row r="32" spans="1:40" ht="12">
      <c r="A32" s="84"/>
      <c r="B32" s="4"/>
      <c r="C32" s="4"/>
      <c r="D32" s="4"/>
      <c r="E32" s="4"/>
      <c r="F32" s="3"/>
      <c r="G32" s="3"/>
      <c r="H32" s="3"/>
      <c r="I32" s="4"/>
      <c r="J32" s="4"/>
      <c r="K32" s="4"/>
      <c r="L32" s="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</row>
    <row r="33" spans="1:40" ht="12">
      <c r="A33" s="84"/>
      <c r="B33" s="4"/>
      <c r="C33" s="4"/>
      <c r="D33" s="4"/>
      <c r="E33" s="4"/>
      <c r="F33" s="3"/>
      <c r="G33" s="3"/>
      <c r="H33" s="3"/>
      <c r="I33" s="4"/>
      <c r="J33" s="4"/>
      <c r="K33" s="4"/>
      <c r="L33" s="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</row>
    <row r="34" spans="1:40" ht="12">
      <c r="A34" s="8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</row>
    <row r="35" spans="1:40" ht="12">
      <c r="A35" s="8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</row>
    <row r="36" spans="1:40" ht="12">
      <c r="A36" s="8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</row>
    <row r="37" spans="1:40" ht="12">
      <c r="A37" s="8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ht="12">
      <c r="A38" s="8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</row>
    <row r="39" spans="1:40" ht="1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</row>
    <row r="40" spans="1:40" ht="1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</row>
    <row r="41" spans="1:40" ht="1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</row>
    <row r="42" spans="1:40" ht="1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</row>
    <row r="43" spans="1:40" ht="1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</row>
    <row r="44" spans="1:40" ht="1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</row>
    <row r="45" spans="1:40" ht="1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</row>
    <row r="46" spans="1:40" ht="1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</row>
    <row r="47" spans="1:40" ht="1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</row>
    <row r="48" spans="1:40" ht="1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</row>
    <row r="49" spans="1:40" ht="1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</row>
    <row r="50" spans="1:40" ht="12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</row>
    <row r="51" spans="1:40" ht="1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</row>
    <row r="52" spans="1:40" ht="1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</row>
    <row r="53" spans="1:40" ht="1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</row>
    <row r="54" spans="1:40" ht="1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</row>
    <row r="55" spans="1:40" ht="1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</row>
    <row r="56" spans="1:40" ht="1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</row>
    <row r="57" spans="1:40" ht="1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</row>
    <row r="58" spans="1:40" ht="1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</row>
    <row r="59" spans="1:40" ht="1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</row>
    <row r="60" spans="1:40" ht="1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</row>
    <row r="61" spans="1:40" ht="1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</row>
    <row r="62" spans="1:40" ht="1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</row>
    <row r="63" spans="1:40" ht="1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spans="1:40" ht="1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</row>
    <row r="65" spans="1:40" ht="1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1:40" ht="1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spans="1:40" ht="1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</row>
    <row r="68" spans="1:40" ht="1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</row>
    <row r="69" spans="1:40" ht="1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</row>
    <row r="70" spans="1:40" ht="1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</row>
    <row r="71" spans="1:40" ht="1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</row>
    <row r="72" spans="1:40" ht="1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spans="1:40" ht="1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spans="1:40" ht="1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</row>
    <row r="75" spans="1:40" ht="1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</row>
    <row r="76" spans="1:40" ht="1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</row>
    <row r="77" spans="1:40" ht="1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</row>
    <row r="78" spans="1:40" ht="1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</row>
    <row r="79" spans="1:40" ht="1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</row>
    <row r="80" spans="1:40" ht="1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</row>
    <row r="81" spans="1:40" ht="1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</row>
    <row r="82" spans="1:40" ht="12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</row>
    <row r="83" spans="1:40" ht="12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</row>
    <row r="84" spans="1:40" ht="1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</row>
    <row r="85" spans="1:40" ht="12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</row>
    <row r="86" spans="1:40" ht="12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</row>
    <row r="87" spans="1:40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</row>
    <row r="88" spans="1:40" ht="1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</row>
    <row r="89" spans="1:40" ht="1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</row>
    <row r="90" spans="1:40" ht="1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</row>
    <row r="91" spans="1:40" ht="1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</row>
    <row r="92" spans="1:40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</row>
    <row r="93" spans="1:40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</row>
    <row r="94" spans="1:40" ht="1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</row>
    <row r="95" spans="1:40" ht="1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</row>
    <row r="96" spans="1:40" ht="1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</row>
    <row r="97" spans="1:40" ht="1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</row>
    <row r="98" spans="1:40" ht="1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</row>
    <row r="99" spans="1:40" ht="12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</row>
    <row r="100" spans="1:40" ht="12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</row>
    <row r="101" spans="1:40" ht="12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</row>
    <row r="102" spans="1:40" ht="1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</row>
    <row r="103" spans="1:40" ht="12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</row>
    <row r="104" spans="1:40" ht="1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</row>
    <row r="105" spans="1:40" ht="1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</row>
    <row r="106" spans="1:40" ht="1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</row>
    <row r="107" ht="12">
      <c r="A107" s="84"/>
    </row>
    <row r="108" ht="12">
      <c r="A108" s="84"/>
    </row>
    <row r="109" ht="12">
      <c r="A109" s="84"/>
    </row>
    <row r="110" ht="12">
      <c r="A110" s="84"/>
    </row>
    <row r="111" ht="12">
      <c r="A111" s="84"/>
    </row>
    <row r="112" ht="12">
      <c r="A112" s="84"/>
    </row>
    <row r="113" ht="12">
      <c r="A113" s="84"/>
    </row>
    <row r="114" ht="12">
      <c r="A114" s="84"/>
    </row>
    <row r="115" ht="12">
      <c r="A115" s="84"/>
    </row>
    <row r="116" ht="12">
      <c r="A116" s="84"/>
    </row>
    <row r="117" ht="12">
      <c r="A117" s="84"/>
    </row>
    <row r="118" ht="12">
      <c r="A118" s="84"/>
    </row>
    <row r="119" ht="12">
      <c r="A119" s="84"/>
    </row>
    <row r="120" ht="12">
      <c r="A120" s="84"/>
    </row>
    <row r="121" ht="12">
      <c r="A121" s="84"/>
    </row>
    <row r="122" ht="12">
      <c r="A122" s="84"/>
    </row>
    <row r="123" ht="12">
      <c r="A123" s="84"/>
    </row>
  </sheetData>
  <sheetProtection/>
  <mergeCells count="2">
    <mergeCell ref="A1:A2"/>
    <mergeCell ref="B1:E1"/>
  </mergeCells>
  <printOptions/>
  <pageMargins left="0.75" right="0.75" top="1" bottom="1" header="0.5" footer="0.5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8"/>
  <sheetViews>
    <sheetView workbookViewId="0" topLeftCell="A1">
      <selection activeCell="A1" sqref="A1:A2"/>
    </sheetView>
  </sheetViews>
  <sheetFormatPr defaultColWidth="9.140625" defaultRowHeight="12.75" customHeight="1"/>
  <cols>
    <col min="1" max="1" width="9.57421875" style="84" customWidth="1"/>
    <col min="2" max="2" width="31.421875" style="84" customWidth="1"/>
    <col min="3" max="3" width="16.00390625" style="84" customWidth="1"/>
    <col min="4" max="4" width="28.140625" style="84" customWidth="1"/>
    <col min="5" max="5" width="17.28125" style="84" customWidth="1"/>
    <col min="6" max="6" width="9.28125" style="84" customWidth="1"/>
    <col min="7" max="7" width="27.7109375" style="84" customWidth="1"/>
    <col min="8" max="8" width="8.7109375" style="84" customWidth="1"/>
    <col min="9" max="9" width="13.7109375" style="84" customWidth="1"/>
    <col min="10" max="20" width="9.140625" style="84" customWidth="1"/>
    <col min="21" max="21" width="19.421875" style="84" customWidth="1"/>
    <col min="22" max="22" width="36.7109375" style="84" customWidth="1"/>
    <col min="23" max="16384" width="9.140625" style="84" customWidth="1"/>
  </cols>
  <sheetData>
    <row r="1" spans="1:9" ht="12.75" customHeight="1">
      <c r="A1" s="298" t="s">
        <v>16</v>
      </c>
      <c r="B1" s="298" t="s">
        <v>1112</v>
      </c>
      <c r="C1" s="307"/>
      <c r="D1" s="307"/>
      <c r="E1" s="307"/>
      <c r="F1" s="307"/>
      <c r="G1" s="307"/>
      <c r="H1" s="307"/>
      <c r="I1" s="307"/>
    </row>
    <row r="2" spans="1:9" ht="12.75" customHeight="1">
      <c r="A2" s="302"/>
      <c r="B2" s="82" t="s">
        <v>23</v>
      </c>
      <c r="C2" s="24" t="s">
        <v>323</v>
      </c>
      <c r="D2" s="24" t="s">
        <v>332</v>
      </c>
      <c r="E2" s="29" t="s">
        <v>24</v>
      </c>
      <c r="F2" s="305" t="s">
        <v>335</v>
      </c>
      <c r="G2" s="306"/>
      <c r="H2" s="303" t="s">
        <v>336</v>
      </c>
      <c r="I2" s="27" t="s">
        <v>26</v>
      </c>
    </row>
    <row r="3" spans="1:23" ht="12.75" customHeight="1">
      <c r="A3" s="27">
        <v>1</v>
      </c>
      <c r="B3" s="27" t="str">
        <f>Archivio!Q8</f>
        <v>FROOME Christopher</v>
      </c>
      <c r="C3" s="83" t="s">
        <v>1433</v>
      </c>
      <c r="D3" s="27" t="s">
        <v>3</v>
      </c>
      <c r="E3" s="83" t="s">
        <v>1101</v>
      </c>
      <c r="F3" s="83">
        <v>1</v>
      </c>
      <c r="G3" s="26" t="str">
        <f>B3</f>
        <v>FROOME Christopher</v>
      </c>
      <c r="H3" s="304"/>
      <c r="I3" s="64">
        <v>3.437523148148148</v>
      </c>
      <c r="U3" s="86"/>
      <c r="V3" s="66"/>
      <c r="W3" s="87"/>
    </row>
    <row r="4" spans="1:23" ht="12.75" customHeight="1">
      <c r="A4" s="27">
        <v>2</v>
      </c>
      <c r="B4" s="27" t="str">
        <f>corr1!B9</f>
        <v>NIBALI Vincenzo</v>
      </c>
      <c r="C4" s="27" t="s">
        <v>992</v>
      </c>
      <c r="D4" s="27" t="str">
        <f>corr1!B3</f>
        <v>Bahrain-Merida</v>
      </c>
      <c r="E4" s="27" t="str">
        <f>corr1!C3</f>
        <v>Bahrain</v>
      </c>
      <c r="F4" s="83">
        <v>2</v>
      </c>
      <c r="G4" s="26" t="str">
        <f aca="true" t="shared" si="0" ref="G4:G12">B4</f>
        <v>NIBALI Vincenzo</v>
      </c>
      <c r="H4" s="26">
        <v>0.0015625</v>
      </c>
      <c r="I4" s="65">
        <f>I3+H4</f>
        <v>3.439085648148148</v>
      </c>
      <c r="U4" s="86"/>
      <c r="V4" s="66"/>
      <c r="W4" s="87"/>
    </row>
    <row r="5" spans="1:23" ht="12.75" customHeight="1">
      <c r="A5" s="27">
        <v>3</v>
      </c>
      <c r="B5" s="27" t="str">
        <f>corr1!B81</f>
        <v>ZAKARIN Ilnur</v>
      </c>
      <c r="C5" s="27" t="s">
        <v>337</v>
      </c>
      <c r="D5" s="27" t="str">
        <f>corr1!B80</f>
        <v>Katusha - Alpecin </v>
      </c>
      <c r="E5" s="27" t="s">
        <v>1061</v>
      </c>
      <c r="F5" s="83">
        <v>3</v>
      </c>
      <c r="G5" s="26" t="str">
        <f>B5</f>
        <v>ZAKARIN Ilnur</v>
      </c>
      <c r="H5" s="26">
        <v>0.001979166666666667</v>
      </c>
      <c r="I5" s="65">
        <f>I4+H5</f>
        <v>3.4410648148148146</v>
      </c>
      <c r="U5" s="86"/>
      <c r="V5" s="66"/>
      <c r="W5" s="87"/>
    </row>
    <row r="6" spans="1:23" ht="12.75" customHeight="1">
      <c r="A6" s="27">
        <v>4</v>
      </c>
      <c r="B6" s="27" t="str">
        <f>corr1!B209</f>
        <v>KELDERMAN Wilco</v>
      </c>
      <c r="C6" s="83" t="s">
        <v>1080</v>
      </c>
      <c r="D6" s="83" t="s">
        <v>1466</v>
      </c>
      <c r="E6" s="83" t="s">
        <v>1068</v>
      </c>
      <c r="F6" s="27">
        <v>4</v>
      </c>
      <c r="G6" s="26" t="str">
        <f>B6</f>
        <v>KELDERMAN Wilco</v>
      </c>
      <c r="H6" s="26">
        <v>0.0022569444444444447</v>
      </c>
      <c r="I6" s="65">
        <f>I5+H6</f>
        <v>3.443321759259259</v>
      </c>
      <c r="U6" s="86"/>
      <c r="V6" s="66"/>
      <c r="W6" s="87"/>
    </row>
    <row r="7" spans="1:23" ht="12.75" customHeight="1">
      <c r="A7" s="27">
        <v>5</v>
      </c>
      <c r="B7" s="27" t="s">
        <v>1489</v>
      </c>
      <c r="C7" s="27" t="s">
        <v>991</v>
      </c>
      <c r="D7" s="27" t="s">
        <v>561</v>
      </c>
      <c r="E7" s="27" t="s">
        <v>1063</v>
      </c>
      <c r="F7" s="83">
        <v>5</v>
      </c>
      <c r="G7" s="26" t="str">
        <f>B7</f>
        <v>CONTADOR Alberto</v>
      </c>
      <c r="H7" s="26">
        <v>0.0022916666666666667</v>
      </c>
      <c r="I7" s="65">
        <f>I4+H7</f>
        <v>3.441377314814815</v>
      </c>
      <c r="U7" s="86"/>
      <c r="V7" s="66"/>
      <c r="W7" s="87"/>
    </row>
    <row r="8" spans="1:23" ht="12.75" customHeight="1" hidden="1">
      <c r="A8" s="27">
        <v>11</v>
      </c>
      <c r="B8" s="27" t="str">
        <f>VLOOKUP(A8,A95:B293,2,FALSE)</f>
        <v>VALVERDE Alejandro </v>
      </c>
      <c r="C8" s="83" t="str">
        <f aca="true" t="shared" si="1" ref="C8:E12">VLOOKUP($A8,$A$95:$E$293,COLUMN(),0)</f>
        <v>ESP</v>
      </c>
      <c r="D8" s="83" t="str">
        <f t="shared" si="1"/>
        <v>Movistar</v>
      </c>
      <c r="E8" s="83" t="str">
        <f t="shared" si="1"/>
        <v>ESP</v>
      </c>
      <c r="F8" s="27">
        <v>6</v>
      </c>
      <c r="G8" s="26" t="str">
        <f t="shared" si="0"/>
        <v>VALVERDE Alejandro </v>
      </c>
      <c r="H8" s="26">
        <v>0.0043518518518518515</v>
      </c>
      <c r="I8" s="65">
        <f>I3+H8</f>
        <v>3.441875</v>
      </c>
      <c r="U8" s="86"/>
      <c r="V8" s="66"/>
      <c r="W8" s="87"/>
    </row>
    <row r="9" spans="1:23" ht="12.75" customHeight="1" hidden="1">
      <c r="A9" s="27">
        <v>127</v>
      </c>
      <c r="B9" s="27" t="str">
        <f>VLOOKUP(A9,A95:B293,2,FALSE)</f>
        <v>RODRIGUEZ OLIVER Joaquin</v>
      </c>
      <c r="C9" s="83" t="str">
        <f t="shared" si="1"/>
        <v>ESP</v>
      </c>
      <c r="D9" s="83" t="str">
        <f t="shared" si="1"/>
        <v>Katusha</v>
      </c>
      <c r="E9" s="83" t="str">
        <f t="shared" si="1"/>
        <v>RUSSIA</v>
      </c>
      <c r="F9" s="27">
        <v>7</v>
      </c>
      <c r="G9" s="26" t="str">
        <f t="shared" si="0"/>
        <v>RODRIGUEZ OLIVER Joaquin</v>
      </c>
      <c r="H9" s="26">
        <v>0.004837962962962963</v>
      </c>
      <c r="I9" s="65">
        <f>I3+H9</f>
        <v>3.442361111111111</v>
      </c>
      <c r="U9" s="86"/>
      <c r="V9" s="66"/>
      <c r="W9" s="87"/>
    </row>
    <row r="10" spans="1:23" ht="12.75" customHeight="1" hidden="1">
      <c r="A10" s="27">
        <v>142</v>
      </c>
      <c r="B10" s="27" t="str">
        <f>VLOOKUP(A10,A95:B293,2,FALSE)</f>
        <v>MEINTJES Louis </v>
      </c>
      <c r="C10" s="83" t="str">
        <f t="shared" si="1"/>
        <v>RSA</v>
      </c>
      <c r="D10" s="83" t="str">
        <f t="shared" si="1"/>
        <v>Lampre Merida</v>
      </c>
      <c r="E10" s="83" t="str">
        <f t="shared" si="1"/>
        <v>ITA</v>
      </c>
      <c r="F10" s="27">
        <v>8</v>
      </c>
      <c r="G10" s="26" t="str">
        <f t="shared" si="0"/>
        <v>MEINTJES Louis </v>
      </c>
      <c r="H10" s="26">
        <v>0.004837962962962963</v>
      </c>
      <c r="I10" s="65">
        <f>I3+H10</f>
        <v>3.442361111111111</v>
      </c>
      <c r="U10" s="86"/>
      <c r="V10" s="66"/>
      <c r="W10" s="87"/>
    </row>
    <row r="11" spans="1:23" ht="12.75" customHeight="1" hidden="1">
      <c r="A11" s="27">
        <v>166</v>
      </c>
      <c r="B11" s="27" t="str">
        <f>VLOOKUP(A11,A95:B293,2,FALSE)</f>
        <v>MARTIN Daniel </v>
      </c>
      <c r="C11" s="83" t="str">
        <f t="shared" si="1"/>
        <v>IRL</v>
      </c>
      <c r="D11" s="83" t="str">
        <f t="shared" si="1"/>
        <v>Etixx  Quick Step</v>
      </c>
      <c r="E11" s="83" t="str">
        <f t="shared" si="1"/>
        <v>BEL</v>
      </c>
      <c r="F11" s="27">
        <v>9</v>
      </c>
      <c r="G11" s="26" t="str">
        <f t="shared" si="0"/>
        <v>MARTIN Daniel </v>
      </c>
      <c r="H11" s="26">
        <v>0.004907407407407407</v>
      </c>
      <c r="I11" s="65">
        <f>I3+H11</f>
        <v>3.4424305555555557</v>
      </c>
      <c r="U11" s="86"/>
      <c r="V11" s="66"/>
      <c r="W11" s="87"/>
    </row>
    <row r="12" spans="1:23" ht="12.75" customHeight="1" hidden="1">
      <c r="A12" s="27">
        <v>33</v>
      </c>
      <c r="B12" s="27" t="str">
        <f>VLOOKUP(A12,A95:B293,2,FALSE)</f>
        <v>KREUZIGER Roman </v>
      </c>
      <c r="C12" s="83" t="str">
        <f t="shared" si="1"/>
        <v>CZE</v>
      </c>
      <c r="D12" s="83" t="str">
        <f t="shared" si="1"/>
        <v>Tinkoff</v>
      </c>
      <c r="E12" s="83" t="str">
        <f t="shared" si="1"/>
        <v>Russia</v>
      </c>
      <c r="F12" s="27">
        <v>10</v>
      </c>
      <c r="G12" s="26" t="str">
        <f t="shared" si="0"/>
        <v>KREUZIGER Roman </v>
      </c>
      <c r="H12" s="26">
        <v>0.0049884259259259265</v>
      </c>
      <c r="I12" s="65">
        <f>I3+H12</f>
        <v>3.442511574074074</v>
      </c>
      <c r="U12" s="86"/>
      <c r="V12" s="66"/>
      <c r="W12" s="87"/>
    </row>
    <row r="13" spans="1:23" ht="12.75" customHeight="1">
      <c r="A13" s="4"/>
      <c r="B13" s="4"/>
      <c r="C13" s="4"/>
      <c r="D13" s="4"/>
      <c r="E13" s="4"/>
      <c r="F13" s="4"/>
      <c r="G13" s="66"/>
      <c r="H13" s="66"/>
      <c r="I13" s="66"/>
      <c r="U13" s="86"/>
      <c r="V13" s="66"/>
      <c r="W13" s="87"/>
    </row>
    <row r="14" spans="5:23" ht="12.75" customHeight="1">
      <c r="E14" s="301" t="s">
        <v>342</v>
      </c>
      <c r="F14" s="301"/>
      <c r="G14" s="301"/>
      <c r="I14" s="257"/>
      <c r="J14" s="257"/>
      <c r="K14" s="257"/>
      <c r="U14" s="86"/>
      <c r="V14" s="66"/>
      <c r="W14" s="87"/>
    </row>
    <row r="15" spans="2:23" ht="12.75" customHeight="1">
      <c r="B15" s="154" t="s">
        <v>331</v>
      </c>
      <c r="C15" s="166" t="s">
        <v>334</v>
      </c>
      <c r="E15" s="89" t="s">
        <v>340</v>
      </c>
      <c r="F15" s="89" t="s">
        <v>339</v>
      </c>
      <c r="G15" s="89" t="s">
        <v>341</v>
      </c>
      <c r="I15" s="267"/>
      <c r="J15" s="257"/>
      <c r="K15" s="257"/>
      <c r="U15" s="86"/>
      <c r="V15" s="66"/>
      <c r="W15" s="87"/>
    </row>
    <row r="16" spans="2:23" ht="12.75" customHeight="1">
      <c r="B16" s="154" t="s">
        <v>390</v>
      </c>
      <c r="C16" s="154">
        <f>VLOOKUP(B16,G95:H292,2,FALSE)</f>
        <v>33</v>
      </c>
      <c r="E16" s="167">
        <f>Archivio!I1</f>
        <v>3329</v>
      </c>
      <c r="F16" s="168">
        <f>I3</f>
        <v>3.437523148148148</v>
      </c>
      <c r="G16" s="90">
        <f>E16/F16/24</f>
        <v>40.351243425970196</v>
      </c>
      <c r="I16" s="267"/>
      <c r="J16" s="257"/>
      <c r="K16" s="257"/>
      <c r="U16" s="86"/>
      <c r="V16" s="66"/>
      <c r="W16" s="87"/>
    </row>
    <row r="17" spans="7:23" ht="12.75" customHeight="1">
      <c r="G17" s="169"/>
      <c r="H17" s="169"/>
      <c r="I17" s="383"/>
      <c r="J17" s="384"/>
      <c r="K17" s="384"/>
      <c r="U17" s="86"/>
      <c r="V17" s="66"/>
      <c r="W17" s="87"/>
    </row>
    <row r="18" spans="7:23" ht="12.75" customHeight="1">
      <c r="G18" s="169"/>
      <c r="H18" s="169"/>
      <c r="I18" s="267"/>
      <c r="J18" s="257"/>
      <c r="K18" s="257"/>
      <c r="U18" s="86"/>
      <c r="V18" s="66"/>
      <c r="W18" s="87"/>
    </row>
    <row r="19" spans="5:23" ht="12.75" customHeight="1">
      <c r="E19" s="301" t="s">
        <v>346</v>
      </c>
      <c r="F19" s="381"/>
      <c r="G19" s="381"/>
      <c r="H19" s="85"/>
      <c r="I19" s="270"/>
      <c r="J19" s="271"/>
      <c r="K19" s="271"/>
      <c r="U19" s="86"/>
      <c r="V19" s="66"/>
      <c r="W19" s="87"/>
    </row>
    <row r="20" spans="2:23" ht="12.75" customHeight="1">
      <c r="B20" s="4"/>
      <c r="C20" s="87"/>
      <c r="D20" s="87"/>
      <c r="E20" s="88">
        <f>G16</f>
        <v>40.351243425970196</v>
      </c>
      <c r="F20" s="66">
        <f>F16</f>
        <v>3.437523148148148</v>
      </c>
      <c r="G20" s="74">
        <f>(E20*F20)</f>
        <v>138.70833333333334</v>
      </c>
      <c r="H20" s="3"/>
      <c r="I20" s="268"/>
      <c r="J20" s="269"/>
      <c r="K20" s="269"/>
      <c r="U20" s="86"/>
      <c r="V20" s="66">
        <v>138.15</v>
      </c>
      <c r="W20" s="87"/>
    </row>
    <row r="21" spans="21:23" ht="12.75" customHeight="1">
      <c r="U21" s="86"/>
      <c r="V21" s="20">
        <v>3312</v>
      </c>
      <c r="W21" s="87"/>
    </row>
    <row r="22" ht="12.75" customHeight="1">
      <c r="V22" s="89">
        <f>3316-3312</f>
        <v>4</v>
      </c>
    </row>
    <row r="23" spans="1:22" ht="12.75" customHeight="1">
      <c r="A23" s="272"/>
      <c r="B23" s="272" t="s">
        <v>343</v>
      </c>
      <c r="C23" s="272"/>
      <c r="V23" s="254">
        <f>V21+V22</f>
        <v>3316</v>
      </c>
    </row>
    <row r="24" spans="1:3" ht="12.75" customHeight="1">
      <c r="A24" s="89" t="s">
        <v>340</v>
      </c>
      <c r="B24" s="89" t="s">
        <v>1474</v>
      </c>
      <c r="C24" s="257" t="s">
        <v>341</v>
      </c>
    </row>
    <row r="25" spans="1:3" ht="12.75" customHeight="1">
      <c r="A25" s="284">
        <f>E16</f>
        <v>3329</v>
      </c>
      <c r="B25" s="286">
        <f>60+(1318/58.6)+(39/3329)</f>
        <v>82.50318280659054</v>
      </c>
      <c r="C25" s="90">
        <f>A25/B25</f>
        <v>40.34995847134847</v>
      </c>
    </row>
    <row r="27" spans="1:6" ht="12.75" customHeight="1">
      <c r="A27" s="4"/>
      <c r="B27" s="4" t="s">
        <v>1488</v>
      </c>
      <c r="C27" s="4"/>
      <c r="D27" s="4"/>
      <c r="E27" s="4"/>
      <c r="F27" s="4"/>
    </row>
    <row r="28" spans="1:10" ht="12.75" customHeight="1">
      <c r="A28" s="2" t="s">
        <v>341</v>
      </c>
      <c r="B28" s="382" t="s">
        <v>349</v>
      </c>
      <c r="C28" s="2" t="s">
        <v>340</v>
      </c>
      <c r="D28" s="2"/>
      <c r="E28" s="259"/>
      <c r="F28" s="299"/>
      <c r="G28" s="89"/>
      <c r="H28" s="89"/>
      <c r="I28" s="89"/>
      <c r="J28" s="89"/>
    </row>
    <row r="29" spans="1:10" ht="12.75" customHeight="1">
      <c r="A29" s="283">
        <f>C25</f>
        <v>40.34995847134847</v>
      </c>
      <c r="B29" s="287">
        <f>B25</f>
        <v>82.50318280659054</v>
      </c>
      <c r="C29" s="285">
        <f>B29*A29</f>
        <v>3328.9999999999995</v>
      </c>
      <c r="D29" s="2"/>
      <c r="E29" s="300"/>
      <c r="F29" s="299"/>
      <c r="G29" s="89"/>
      <c r="H29" s="89"/>
      <c r="I29" s="89"/>
      <c r="J29" s="89"/>
    </row>
    <row r="30" spans="1:6" ht="12.75" customHeight="1">
      <c r="A30" s="3"/>
      <c r="B30" s="3"/>
      <c r="C30" s="3"/>
      <c r="D30" s="3"/>
      <c r="E30" s="3"/>
      <c r="F30" s="3"/>
    </row>
    <row r="31" spans="1:6" ht="12.75" customHeight="1">
      <c r="A31" s="3"/>
      <c r="B31" s="3"/>
      <c r="C31" s="3"/>
      <c r="D31" s="3"/>
      <c r="E31" s="3"/>
      <c r="F31" s="3"/>
    </row>
    <row r="32" spans="1:6" ht="12.75" customHeight="1">
      <c r="A32" s="2"/>
      <c r="B32" s="2"/>
      <c r="C32" s="3"/>
      <c r="D32" s="2"/>
      <c r="E32" s="2"/>
      <c r="F32" s="3"/>
    </row>
    <row r="33" spans="1:6" ht="12.75" customHeight="1">
      <c r="A33" s="164"/>
      <c r="B33" s="170"/>
      <c r="C33" s="92"/>
      <c r="D33" s="93"/>
      <c r="E33" s="93"/>
      <c r="F33" s="3"/>
    </row>
    <row r="34" spans="1:6" ht="12.75" customHeight="1">
      <c r="A34" s="3"/>
      <c r="B34" s="171"/>
      <c r="C34" s="3"/>
      <c r="D34" s="3"/>
      <c r="E34" s="3"/>
      <c r="F34" s="3"/>
    </row>
    <row r="35" spans="1:6" ht="12.75" customHeight="1">
      <c r="A35" s="308"/>
      <c r="B35" s="309"/>
      <c r="C35" s="99"/>
      <c r="D35" s="4"/>
      <c r="E35" s="4"/>
      <c r="F35" s="4"/>
    </row>
    <row r="36" spans="1:6" ht="12.75" customHeight="1">
      <c r="A36" s="2"/>
      <c r="B36" s="2"/>
      <c r="C36" s="2"/>
      <c r="D36" s="2"/>
      <c r="E36" s="259"/>
      <c r="F36" s="299"/>
    </row>
    <row r="37" spans="1:6" ht="12.75" customHeight="1">
      <c r="A37" s="164"/>
      <c r="B37" s="91"/>
      <c r="C37" s="94"/>
      <c r="D37" s="2"/>
      <c r="E37" s="300"/>
      <c r="F37" s="299"/>
    </row>
    <row r="38" spans="1:6" ht="12.75" customHeight="1">
      <c r="A38" s="3"/>
      <c r="B38" s="3"/>
      <c r="C38" s="3"/>
      <c r="D38" s="3"/>
      <c r="E38" s="3"/>
      <c r="F38" s="3"/>
    </row>
    <row r="39" spans="1:6" ht="12.75" customHeight="1">
      <c r="A39" s="3"/>
      <c r="B39" s="3"/>
      <c r="C39" s="3"/>
      <c r="D39" s="3"/>
      <c r="E39" s="3"/>
      <c r="F39" s="3"/>
    </row>
    <row r="40" spans="1:6" ht="12.75" customHeight="1">
      <c r="A40" s="2"/>
      <c r="B40" s="2"/>
      <c r="C40" s="3"/>
      <c r="D40" s="2"/>
      <c r="E40" s="2"/>
      <c r="F40" s="3"/>
    </row>
    <row r="41" spans="1:6" ht="12.75" customHeight="1">
      <c r="A41" s="165"/>
      <c r="B41" s="170"/>
      <c r="C41" s="92"/>
      <c r="D41" s="1"/>
      <c r="E41" s="1"/>
      <c r="F41" s="3"/>
    </row>
    <row r="42" spans="1:6" ht="12.75" customHeight="1">
      <c r="A42" s="3"/>
      <c r="B42" s="171"/>
      <c r="C42" s="3"/>
      <c r="D42" s="3"/>
      <c r="E42" s="3"/>
      <c r="F42" s="3"/>
    </row>
    <row r="94" spans="1:30" ht="12.75" customHeight="1">
      <c r="A94" s="76"/>
      <c r="B94" s="77"/>
      <c r="C94" s="76" t="s">
        <v>323</v>
      </c>
      <c r="D94" s="76" t="s">
        <v>10</v>
      </c>
      <c r="E94" s="76" t="s">
        <v>24</v>
      </c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</row>
    <row r="95" spans="1:30" ht="12.75" customHeight="1">
      <c r="A95" s="78">
        <v>1</v>
      </c>
      <c r="B95" s="172" t="s">
        <v>357</v>
      </c>
      <c r="C95" s="76" t="s">
        <v>119</v>
      </c>
      <c r="D95" s="76" t="s">
        <v>3</v>
      </c>
      <c r="E95" s="76" t="s">
        <v>119</v>
      </c>
      <c r="F95" s="95"/>
      <c r="G95" s="76" t="str">
        <f>B95</f>
        <v>FROOME Christopher </v>
      </c>
      <c r="H95" s="96">
        <f>A95</f>
        <v>1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76"/>
      <c r="W95" s="76"/>
      <c r="X95" s="95"/>
      <c r="Y95" s="95"/>
      <c r="Z95" s="95"/>
      <c r="AA95" s="95"/>
      <c r="AB95" s="95"/>
      <c r="AC95" s="95"/>
      <c r="AD95" s="95"/>
    </row>
    <row r="96" spans="1:30" ht="12.75" customHeight="1">
      <c r="A96" s="76">
        <f>A95+1</f>
        <v>2</v>
      </c>
      <c r="B96" s="172" t="s">
        <v>358</v>
      </c>
      <c r="C96" s="76" t="s">
        <v>35</v>
      </c>
      <c r="D96" s="76" t="s">
        <v>3</v>
      </c>
      <c r="E96" s="76" t="s">
        <v>119</v>
      </c>
      <c r="F96" s="95"/>
      <c r="G96" s="76" t="str">
        <f aca="true" t="shared" si="2" ref="G96:G159">B96</f>
        <v>HENAO Sergio Luis </v>
      </c>
      <c r="H96" s="96">
        <f aca="true" t="shared" si="3" ref="H96:H159">A96</f>
        <v>2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76"/>
      <c r="W96" s="76"/>
      <c r="X96" s="95"/>
      <c r="Y96" s="95"/>
      <c r="Z96" s="95"/>
      <c r="AA96" s="95"/>
      <c r="AB96" s="95"/>
      <c r="AC96" s="95"/>
      <c r="AD96" s="95"/>
    </row>
    <row r="97" spans="1:30" ht="12.75" customHeight="1">
      <c r="A97" s="76">
        <f aca="true" t="shared" si="4" ref="A97:A160">A96+1</f>
        <v>3</v>
      </c>
      <c r="B97" s="172" t="s">
        <v>359</v>
      </c>
      <c r="C97" s="76" t="s">
        <v>138</v>
      </c>
      <c r="D97" s="76" t="s">
        <v>3</v>
      </c>
      <c r="E97" s="76" t="s">
        <v>119</v>
      </c>
      <c r="F97" s="95"/>
      <c r="G97" s="76" t="str">
        <f t="shared" si="2"/>
        <v>KIRYIENKA Vasili </v>
      </c>
      <c r="H97" s="96">
        <f t="shared" si="3"/>
        <v>3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76"/>
      <c r="W97" s="76"/>
      <c r="X97" s="95"/>
      <c r="Y97" s="95"/>
      <c r="Z97" s="95"/>
      <c r="AA97" s="95"/>
      <c r="AB97" s="95"/>
      <c r="AC97" s="95"/>
      <c r="AD97" s="95"/>
    </row>
    <row r="98" spans="1:30" ht="12.75" customHeight="1">
      <c r="A98" s="76">
        <f t="shared" si="4"/>
        <v>4</v>
      </c>
      <c r="B98" s="172" t="s">
        <v>360</v>
      </c>
      <c r="C98" s="76" t="s">
        <v>48</v>
      </c>
      <c r="D98" s="76" t="s">
        <v>3</v>
      </c>
      <c r="E98" s="76" t="s">
        <v>119</v>
      </c>
      <c r="F98" s="95"/>
      <c r="G98" s="76" t="str">
        <f t="shared" si="2"/>
        <v>LANDA Mikel </v>
      </c>
      <c r="H98" s="96">
        <f t="shared" si="3"/>
        <v>4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76"/>
      <c r="W98" s="76"/>
      <c r="X98" s="95"/>
      <c r="Y98" s="95"/>
      <c r="Z98" s="95"/>
      <c r="AA98" s="95"/>
      <c r="AB98" s="95"/>
      <c r="AC98" s="95"/>
      <c r="AD98" s="95"/>
    </row>
    <row r="99" spans="1:30" ht="12.75" customHeight="1">
      <c r="A99" s="76">
        <f t="shared" si="4"/>
        <v>5</v>
      </c>
      <c r="B99" s="172" t="s">
        <v>361</v>
      </c>
      <c r="C99" s="76" t="s">
        <v>48</v>
      </c>
      <c r="D99" s="76" t="s">
        <v>3</v>
      </c>
      <c r="E99" s="76" t="s">
        <v>119</v>
      </c>
      <c r="F99" s="95"/>
      <c r="G99" s="76" t="str">
        <f t="shared" si="2"/>
        <v>NIEVE Mikel </v>
      </c>
      <c r="H99" s="96">
        <f t="shared" si="3"/>
        <v>5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76"/>
      <c r="W99" s="76"/>
      <c r="X99" s="95"/>
      <c r="Y99" s="95"/>
      <c r="Z99" s="95"/>
      <c r="AA99" s="95"/>
      <c r="AB99" s="95"/>
      <c r="AC99" s="95"/>
      <c r="AD99" s="95"/>
    </row>
    <row r="100" spans="1:30" ht="12.75" customHeight="1">
      <c r="A100" s="76">
        <f t="shared" si="4"/>
        <v>6</v>
      </c>
      <c r="B100" s="172" t="s">
        <v>362</v>
      </c>
      <c r="C100" s="76" t="s">
        <v>78</v>
      </c>
      <c r="D100" s="76" t="s">
        <v>3</v>
      </c>
      <c r="E100" s="76" t="s">
        <v>119</v>
      </c>
      <c r="F100" s="95"/>
      <c r="G100" s="76" t="str">
        <f t="shared" si="2"/>
        <v>POELS Wouter</v>
      </c>
      <c r="H100" s="96">
        <f t="shared" si="3"/>
        <v>6</v>
      </c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76"/>
      <c r="W100" s="76"/>
      <c r="X100" s="95"/>
      <c r="Y100" s="95"/>
      <c r="Z100" s="95"/>
      <c r="AA100" s="95"/>
      <c r="AB100" s="95"/>
      <c r="AC100" s="95"/>
      <c r="AD100" s="95"/>
    </row>
    <row r="101" spans="1:30" ht="12.75" customHeight="1">
      <c r="A101" s="76">
        <f t="shared" si="4"/>
        <v>7</v>
      </c>
      <c r="B101" s="172" t="s">
        <v>363</v>
      </c>
      <c r="C101" s="76" t="s">
        <v>119</v>
      </c>
      <c r="D101" s="76" t="s">
        <v>3</v>
      </c>
      <c r="E101" s="76" t="s">
        <v>119</v>
      </c>
      <c r="F101" s="95"/>
      <c r="G101" s="76" t="str">
        <f t="shared" si="2"/>
        <v>ROWE Luke </v>
      </c>
      <c r="H101" s="96">
        <f t="shared" si="3"/>
        <v>7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76"/>
      <c r="W101" s="76"/>
      <c r="X101" s="95"/>
      <c r="Y101" s="95"/>
      <c r="Z101" s="95"/>
      <c r="AA101" s="95"/>
      <c r="AB101" s="95"/>
      <c r="AC101" s="95"/>
      <c r="AD101" s="95"/>
    </row>
    <row r="102" spans="1:30" ht="12.75" customHeight="1">
      <c r="A102" s="76">
        <f t="shared" si="4"/>
        <v>8</v>
      </c>
      <c r="B102" s="172" t="s">
        <v>364</v>
      </c>
      <c r="C102" s="76" t="s">
        <v>119</v>
      </c>
      <c r="D102" s="76" t="s">
        <v>3</v>
      </c>
      <c r="E102" s="76" t="s">
        <v>119</v>
      </c>
      <c r="F102" s="95"/>
      <c r="G102" s="76" t="str">
        <f t="shared" si="2"/>
        <v>STANNARD Lan </v>
      </c>
      <c r="H102" s="96">
        <f t="shared" si="3"/>
        <v>8</v>
      </c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76"/>
      <c r="W102" s="76"/>
      <c r="X102" s="95"/>
      <c r="Y102" s="95"/>
      <c r="Z102" s="95"/>
      <c r="AA102" s="95"/>
      <c r="AB102" s="95"/>
      <c r="AC102" s="95"/>
      <c r="AD102" s="95"/>
    </row>
    <row r="103" spans="1:30" ht="12.75" customHeight="1">
      <c r="A103" s="78">
        <f t="shared" si="4"/>
        <v>9</v>
      </c>
      <c r="B103" s="172" t="s">
        <v>365</v>
      </c>
      <c r="C103" s="76" t="s">
        <v>119</v>
      </c>
      <c r="D103" s="76" t="s">
        <v>3</v>
      </c>
      <c r="E103" s="76" t="s">
        <v>119</v>
      </c>
      <c r="F103" s="95"/>
      <c r="G103" s="76" t="str">
        <f t="shared" si="2"/>
        <v>THOMAS Geraint </v>
      </c>
      <c r="H103" s="96">
        <f t="shared" si="3"/>
        <v>9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76"/>
      <c r="W103" s="76"/>
      <c r="X103" s="95"/>
      <c r="Y103" s="95"/>
      <c r="Z103" s="95"/>
      <c r="AA103" s="95"/>
      <c r="AB103" s="95"/>
      <c r="AC103" s="95"/>
      <c r="AD103" s="95"/>
    </row>
    <row r="104" spans="1:30" ht="12.75" customHeight="1">
      <c r="A104" s="78">
        <f t="shared" si="4"/>
        <v>10</v>
      </c>
      <c r="B104" s="172" t="s">
        <v>366</v>
      </c>
      <c r="C104" s="76" t="s">
        <v>35</v>
      </c>
      <c r="D104" s="76" t="s">
        <v>338</v>
      </c>
      <c r="E104" s="76" t="s">
        <v>48</v>
      </c>
      <c r="F104" s="95"/>
      <c r="G104" s="76" t="str">
        <f t="shared" si="2"/>
        <v>QUINTANA Nairo </v>
      </c>
      <c r="H104" s="96">
        <f t="shared" si="3"/>
        <v>10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76"/>
      <c r="W104" s="76"/>
      <c r="X104" s="95"/>
      <c r="Y104" s="95"/>
      <c r="Z104" s="95"/>
      <c r="AA104" s="95"/>
      <c r="AB104" s="95"/>
      <c r="AC104" s="95"/>
      <c r="AD104" s="95"/>
    </row>
    <row r="105" spans="1:30" ht="12.75" customHeight="1">
      <c r="A105" s="76">
        <f t="shared" si="4"/>
        <v>11</v>
      </c>
      <c r="B105" s="172" t="s">
        <v>367</v>
      </c>
      <c r="C105" s="76" t="s">
        <v>48</v>
      </c>
      <c r="D105" s="76" t="s">
        <v>338</v>
      </c>
      <c r="E105" s="76" t="s">
        <v>48</v>
      </c>
      <c r="F105" s="95"/>
      <c r="G105" s="76" t="str">
        <f t="shared" si="2"/>
        <v>VALVERDE Alejandro </v>
      </c>
      <c r="H105" s="96">
        <f t="shared" si="3"/>
        <v>11</v>
      </c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76"/>
      <c r="W105" s="76"/>
      <c r="X105" s="95"/>
      <c r="Y105" s="95"/>
      <c r="Z105" s="95"/>
      <c r="AA105" s="95"/>
      <c r="AB105" s="95"/>
      <c r="AC105" s="95"/>
      <c r="AD105" s="95"/>
    </row>
    <row r="106" spans="1:30" ht="12.75" customHeight="1">
      <c r="A106" s="76">
        <f t="shared" si="4"/>
        <v>12</v>
      </c>
      <c r="B106" s="172" t="s">
        <v>368</v>
      </c>
      <c r="C106" s="76" t="s">
        <v>35</v>
      </c>
      <c r="D106" s="76" t="s">
        <v>338</v>
      </c>
      <c r="E106" s="76" t="s">
        <v>48</v>
      </c>
      <c r="F106" s="95"/>
      <c r="G106" s="76" t="str">
        <f t="shared" si="2"/>
        <v>ANACONA GOMEZ Winner Andrew </v>
      </c>
      <c r="H106" s="96">
        <f t="shared" si="3"/>
        <v>12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76"/>
      <c r="W106" s="76"/>
      <c r="X106" s="95"/>
      <c r="Y106" s="95"/>
      <c r="Z106" s="95"/>
      <c r="AA106" s="95"/>
      <c r="AB106" s="95"/>
      <c r="AC106" s="95"/>
      <c r="AD106" s="95"/>
    </row>
    <row r="107" spans="1:30" ht="12.75" customHeight="1">
      <c r="A107" s="76">
        <f t="shared" si="4"/>
        <v>13</v>
      </c>
      <c r="B107" s="172" t="s">
        <v>369</v>
      </c>
      <c r="C107" s="76" t="s">
        <v>48</v>
      </c>
      <c r="D107" s="76" t="s">
        <v>338</v>
      </c>
      <c r="E107" s="76" t="s">
        <v>48</v>
      </c>
      <c r="F107" s="95"/>
      <c r="G107" s="76" t="str">
        <f t="shared" si="2"/>
        <v>ERVITI Imanol </v>
      </c>
      <c r="H107" s="96">
        <f t="shared" si="3"/>
        <v>13</v>
      </c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76"/>
      <c r="W107" s="76"/>
      <c r="X107" s="95"/>
      <c r="Y107" s="95"/>
      <c r="Z107" s="95"/>
      <c r="AA107" s="95"/>
      <c r="AB107" s="95"/>
      <c r="AC107" s="95"/>
      <c r="AD107" s="95"/>
    </row>
    <row r="108" spans="1:30" ht="12.75" customHeight="1">
      <c r="A108" s="76">
        <f t="shared" si="4"/>
        <v>14</v>
      </c>
      <c r="B108" s="172" t="s">
        <v>370</v>
      </c>
      <c r="C108" s="76" t="s">
        <v>48</v>
      </c>
      <c r="D108" s="76" t="s">
        <v>338</v>
      </c>
      <c r="E108" s="76" t="s">
        <v>48</v>
      </c>
      <c r="F108" s="95"/>
      <c r="G108" s="76" t="str">
        <f t="shared" si="2"/>
        <v>HERRADA Jesús</v>
      </c>
      <c r="H108" s="96">
        <f t="shared" si="3"/>
        <v>14</v>
      </c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76"/>
      <c r="W108" s="76"/>
      <c r="X108" s="95"/>
      <c r="Y108" s="95"/>
      <c r="Z108" s="95"/>
      <c r="AA108" s="95"/>
      <c r="AB108" s="95"/>
      <c r="AC108" s="95"/>
      <c r="AD108" s="95"/>
    </row>
    <row r="109" spans="1:30" ht="12.75" customHeight="1">
      <c r="A109" s="76">
        <f t="shared" si="4"/>
        <v>15</v>
      </c>
      <c r="B109" s="172" t="s">
        <v>371</v>
      </c>
      <c r="C109" s="76" t="s">
        <v>48</v>
      </c>
      <c r="D109" s="76" t="s">
        <v>338</v>
      </c>
      <c r="E109" s="76" t="s">
        <v>48</v>
      </c>
      <c r="F109" s="95"/>
      <c r="G109" s="76" t="str">
        <f t="shared" si="2"/>
        <v>IZAGUIRRE Gorka </v>
      </c>
      <c r="H109" s="96">
        <f t="shared" si="3"/>
        <v>15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76"/>
      <c r="W109" s="76"/>
      <c r="X109" s="95"/>
      <c r="Y109" s="95"/>
      <c r="Z109" s="95"/>
      <c r="AA109" s="95"/>
      <c r="AB109" s="95"/>
      <c r="AC109" s="95"/>
      <c r="AD109" s="95"/>
    </row>
    <row r="110" spans="1:30" ht="12.75" customHeight="1">
      <c r="A110" s="76">
        <f t="shared" si="4"/>
        <v>16</v>
      </c>
      <c r="B110" s="172" t="s">
        <v>372</v>
      </c>
      <c r="C110" s="76" t="s">
        <v>48</v>
      </c>
      <c r="D110" s="76" t="s">
        <v>338</v>
      </c>
      <c r="E110" s="76" t="s">
        <v>48</v>
      </c>
      <c r="F110" s="95"/>
      <c r="G110" s="76" t="str">
        <f t="shared" si="2"/>
        <v>IZAGUIRRE Ion </v>
      </c>
      <c r="H110" s="96">
        <f t="shared" si="3"/>
        <v>16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76"/>
      <c r="W110" s="76"/>
      <c r="X110" s="95"/>
      <c r="Y110" s="95"/>
      <c r="Z110" s="95"/>
      <c r="AA110" s="95"/>
      <c r="AB110" s="95"/>
      <c r="AC110" s="95"/>
      <c r="AD110" s="95"/>
    </row>
    <row r="111" spans="1:30" ht="12.75" customHeight="1">
      <c r="A111" s="76">
        <f t="shared" si="4"/>
        <v>17</v>
      </c>
      <c r="B111" s="172" t="s">
        <v>373</v>
      </c>
      <c r="C111" s="76" t="s">
        <v>48</v>
      </c>
      <c r="D111" s="76" t="s">
        <v>338</v>
      </c>
      <c r="E111" s="76" t="s">
        <v>48</v>
      </c>
      <c r="F111" s="95"/>
      <c r="G111" s="76" t="str">
        <f t="shared" si="2"/>
        <v>MORENO FERNANDEZ Daniel </v>
      </c>
      <c r="H111" s="96">
        <f t="shared" si="3"/>
        <v>17</v>
      </c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76"/>
      <c r="W111" s="76"/>
      <c r="X111" s="95"/>
      <c r="Y111" s="95"/>
      <c r="Z111" s="95"/>
      <c r="AA111" s="95"/>
      <c r="AB111" s="95"/>
      <c r="AC111" s="95"/>
      <c r="AD111" s="95"/>
    </row>
    <row r="112" spans="1:30" ht="12.75" customHeight="1">
      <c r="A112" s="76">
        <f t="shared" si="4"/>
        <v>18</v>
      </c>
      <c r="B112" s="172" t="s">
        <v>374</v>
      </c>
      <c r="C112" s="76" t="s">
        <v>174</v>
      </c>
      <c r="D112" s="76" t="s">
        <v>338</v>
      </c>
      <c r="E112" s="76" t="s">
        <v>48</v>
      </c>
      <c r="F112" s="95"/>
      <c r="G112" s="76" t="str">
        <f t="shared" si="2"/>
        <v>OLIVEIRA Nelson </v>
      </c>
      <c r="H112" s="96">
        <f t="shared" si="3"/>
        <v>18</v>
      </c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76"/>
      <c r="W112" s="76"/>
      <c r="X112" s="95"/>
      <c r="Y112" s="95"/>
      <c r="Z112" s="95"/>
      <c r="AA112" s="95"/>
      <c r="AB112" s="95"/>
      <c r="AC112" s="95"/>
      <c r="AD112" s="95"/>
    </row>
    <row r="113" spans="1:30" ht="12.75" customHeight="1">
      <c r="A113" s="78">
        <f t="shared" si="4"/>
        <v>19</v>
      </c>
      <c r="B113" s="172" t="s">
        <v>571</v>
      </c>
      <c r="C113" s="76" t="s">
        <v>30</v>
      </c>
      <c r="D113" s="76" t="s">
        <v>557</v>
      </c>
      <c r="E113" s="76" t="s">
        <v>117</v>
      </c>
      <c r="F113" s="95"/>
      <c r="G113" s="76" t="str">
        <f t="shared" si="2"/>
        <v>ARU Fabio </v>
      </c>
      <c r="H113" s="96">
        <f t="shared" si="3"/>
        <v>19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76"/>
      <c r="W113" s="76"/>
      <c r="X113" s="95"/>
      <c r="Y113" s="95"/>
      <c r="Z113" s="95"/>
      <c r="AA113" s="95"/>
      <c r="AB113" s="95"/>
      <c r="AC113" s="95"/>
      <c r="AD113" s="95"/>
    </row>
    <row r="114" spans="1:30" ht="12.75" customHeight="1">
      <c r="A114" s="76">
        <f t="shared" si="4"/>
        <v>20</v>
      </c>
      <c r="B114" s="172" t="s">
        <v>375</v>
      </c>
      <c r="C114" s="76" t="s">
        <v>30</v>
      </c>
      <c r="D114" s="76" t="s">
        <v>557</v>
      </c>
      <c r="E114" s="76" t="s">
        <v>117</v>
      </c>
      <c r="F114" s="95"/>
      <c r="G114" s="76" t="str">
        <f t="shared" si="2"/>
        <v>NIBALI Vincenzo </v>
      </c>
      <c r="H114" s="96">
        <f t="shared" si="3"/>
        <v>20</v>
      </c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76"/>
      <c r="W114" s="76"/>
      <c r="X114" s="95"/>
      <c r="Y114" s="95"/>
      <c r="Z114" s="95"/>
      <c r="AA114" s="95"/>
      <c r="AB114" s="95"/>
      <c r="AC114" s="95"/>
      <c r="AD114" s="95"/>
    </row>
    <row r="115" spans="1:30" ht="12.75" customHeight="1">
      <c r="A115" s="76">
        <f t="shared" si="4"/>
        <v>21</v>
      </c>
      <c r="B115" s="172" t="s">
        <v>377</v>
      </c>
      <c r="C115" s="76" t="s">
        <v>176</v>
      </c>
      <c r="D115" s="76" t="s">
        <v>557</v>
      </c>
      <c r="E115" s="76" t="s">
        <v>117</v>
      </c>
      <c r="F115" s="95"/>
      <c r="G115" s="76" t="str">
        <f t="shared" si="2"/>
        <v>FUGLSANG Jakob </v>
      </c>
      <c r="H115" s="96">
        <f t="shared" si="3"/>
        <v>21</v>
      </c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76"/>
      <c r="W115" s="76"/>
      <c r="X115" s="95"/>
      <c r="Y115" s="95"/>
      <c r="Z115" s="95"/>
      <c r="AA115" s="95"/>
      <c r="AB115" s="95"/>
      <c r="AC115" s="95"/>
      <c r="AD115" s="95"/>
    </row>
    <row r="116" spans="1:30" ht="12.75" customHeight="1">
      <c r="A116" s="76">
        <f t="shared" si="4"/>
        <v>22</v>
      </c>
      <c r="B116" s="172" t="s">
        <v>378</v>
      </c>
      <c r="C116" s="76" t="s">
        <v>376</v>
      </c>
      <c r="D116" s="76" t="s">
        <v>557</v>
      </c>
      <c r="E116" s="76" t="s">
        <v>117</v>
      </c>
      <c r="F116" s="95"/>
      <c r="G116" s="76" t="str">
        <f t="shared" si="2"/>
        <v>GRIVKO Andriy </v>
      </c>
      <c r="H116" s="96">
        <f t="shared" si="3"/>
        <v>22</v>
      </c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76"/>
      <c r="W116" s="76"/>
      <c r="X116" s="95"/>
      <c r="Y116" s="95"/>
      <c r="Z116" s="95"/>
      <c r="AA116" s="95"/>
      <c r="AB116" s="95"/>
      <c r="AC116" s="95"/>
      <c r="AD116" s="95"/>
    </row>
    <row r="117" spans="1:30" ht="12.75" customHeight="1">
      <c r="A117" s="76">
        <f t="shared" si="4"/>
        <v>23</v>
      </c>
      <c r="B117" s="172" t="s">
        <v>379</v>
      </c>
      <c r="C117" s="76" t="s">
        <v>130</v>
      </c>
      <c r="D117" s="76" t="s">
        <v>557</v>
      </c>
      <c r="E117" s="76" t="s">
        <v>117</v>
      </c>
      <c r="F117" s="95"/>
      <c r="G117" s="76" t="str">
        <f t="shared" si="2"/>
        <v>KANGERT Tanel </v>
      </c>
      <c r="H117" s="96">
        <f t="shared" si="3"/>
        <v>23</v>
      </c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76"/>
      <c r="W117" s="76"/>
      <c r="X117" s="95"/>
      <c r="Y117" s="95"/>
      <c r="Z117" s="95"/>
      <c r="AA117" s="95"/>
      <c r="AB117" s="95"/>
      <c r="AC117" s="95"/>
      <c r="AD117" s="95"/>
    </row>
    <row r="118" spans="1:30" ht="12.75" customHeight="1">
      <c r="A118" s="76">
        <f t="shared" si="4"/>
        <v>24</v>
      </c>
      <c r="B118" s="172" t="s">
        <v>380</v>
      </c>
      <c r="C118" s="76" t="s">
        <v>117</v>
      </c>
      <c r="D118" s="76" t="s">
        <v>557</v>
      </c>
      <c r="E118" s="76" t="s">
        <v>117</v>
      </c>
      <c r="F118" s="95"/>
      <c r="G118" s="76" t="str">
        <f t="shared" si="2"/>
        <v>LUTSENKO Alexey </v>
      </c>
      <c r="H118" s="96">
        <f t="shared" si="3"/>
        <v>24</v>
      </c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76"/>
      <c r="W118" s="76"/>
      <c r="X118" s="95"/>
      <c r="Y118" s="95"/>
      <c r="Z118" s="95"/>
      <c r="AA118" s="95"/>
      <c r="AB118" s="95"/>
      <c r="AC118" s="95"/>
      <c r="AD118" s="95"/>
    </row>
    <row r="119" spans="1:30" ht="12.75" customHeight="1">
      <c r="A119" s="76">
        <f t="shared" si="4"/>
        <v>25</v>
      </c>
      <c r="B119" s="172" t="s">
        <v>381</v>
      </c>
      <c r="C119" s="76" t="s">
        <v>30</v>
      </c>
      <c r="D119" s="76" t="s">
        <v>557</v>
      </c>
      <c r="E119" s="76" t="s">
        <v>117</v>
      </c>
      <c r="F119" s="95"/>
      <c r="G119" s="76" t="str">
        <f t="shared" si="2"/>
        <v>ROSA Diego </v>
      </c>
      <c r="H119" s="96">
        <f t="shared" si="3"/>
        <v>25</v>
      </c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76"/>
      <c r="W119" s="76"/>
      <c r="X119" s="95"/>
      <c r="Y119" s="95"/>
      <c r="Z119" s="95"/>
      <c r="AA119" s="95"/>
      <c r="AB119" s="95"/>
      <c r="AC119" s="95"/>
      <c r="AD119" s="95"/>
    </row>
    <row r="120" spans="1:30" ht="12.75" customHeight="1">
      <c r="A120" s="76">
        <f t="shared" si="4"/>
        <v>26</v>
      </c>
      <c r="B120" s="172" t="s">
        <v>382</v>
      </c>
      <c r="C120" s="76" t="s">
        <v>48</v>
      </c>
      <c r="D120" s="76" t="s">
        <v>557</v>
      </c>
      <c r="E120" s="76" t="s">
        <v>117</v>
      </c>
      <c r="F120" s="95"/>
      <c r="G120" s="76" t="str">
        <f t="shared" si="2"/>
        <v>SANCHEZ GIL Luis-Leon </v>
      </c>
      <c r="H120" s="96">
        <f t="shared" si="3"/>
        <v>26</v>
      </c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76"/>
      <c r="W120" s="76"/>
      <c r="X120" s="95"/>
      <c r="Y120" s="95"/>
      <c r="Z120" s="95"/>
      <c r="AA120" s="95"/>
      <c r="AB120" s="95"/>
      <c r="AC120" s="95"/>
      <c r="AD120" s="95"/>
    </row>
    <row r="121" spans="1:30" ht="12.75" customHeight="1">
      <c r="A121" s="76">
        <f t="shared" si="4"/>
        <v>27</v>
      </c>
      <c r="B121" s="172" t="s">
        <v>150</v>
      </c>
      <c r="C121" s="76" t="s">
        <v>30</v>
      </c>
      <c r="D121" s="76" t="s">
        <v>557</v>
      </c>
      <c r="E121" s="76" t="s">
        <v>117</v>
      </c>
      <c r="F121" s="95"/>
      <c r="G121" s="76" t="str">
        <f t="shared" si="2"/>
        <v>TIRALONGO Paolo</v>
      </c>
      <c r="H121" s="96">
        <f t="shared" si="3"/>
        <v>27</v>
      </c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76"/>
      <c r="W121" s="76"/>
      <c r="X121" s="95"/>
      <c r="Y121" s="95"/>
      <c r="Z121" s="95"/>
      <c r="AA121" s="95"/>
      <c r="AB121" s="95"/>
      <c r="AC121" s="95"/>
      <c r="AD121" s="95"/>
    </row>
    <row r="122" spans="1:30" ht="12.75" customHeight="1">
      <c r="A122" s="78">
        <f t="shared" si="4"/>
        <v>28</v>
      </c>
      <c r="B122" s="172" t="s">
        <v>553</v>
      </c>
      <c r="C122" s="76" t="s">
        <v>48</v>
      </c>
      <c r="D122" s="76" t="s">
        <v>558</v>
      </c>
      <c r="E122" s="76" t="s">
        <v>337</v>
      </c>
      <c r="F122" s="95"/>
      <c r="G122" s="76" t="str">
        <f t="shared" si="2"/>
        <v>CONTADOR Alberto </v>
      </c>
      <c r="H122" s="96">
        <f t="shared" si="3"/>
        <v>28</v>
      </c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76"/>
      <c r="W122" s="76"/>
      <c r="X122" s="95"/>
      <c r="Y122" s="95"/>
      <c r="Z122" s="95"/>
      <c r="AA122" s="95"/>
      <c r="AB122" s="95"/>
      <c r="AC122" s="95"/>
      <c r="AD122" s="95"/>
    </row>
    <row r="123" spans="1:30" ht="12.75" customHeight="1">
      <c r="A123" s="76">
        <f t="shared" si="4"/>
        <v>29</v>
      </c>
      <c r="B123" s="172" t="s">
        <v>386</v>
      </c>
      <c r="C123" s="76" t="s">
        <v>383</v>
      </c>
      <c r="D123" s="76" t="s">
        <v>558</v>
      </c>
      <c r="E123" s="76" t="s">
        <v>337</v>
      </c>
      <c r="F123" s="95"/>
      <c r="G123" s="76" t="str">
        <f t="shared" si="2"/>
        <v>SAGAN Peter </v>
      </c>
      <c r="H123" s="96">
        <f t="shared" si="3"/>
        <v>29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76"/>
      <c r="W123" s="76"/>
      <c r="X123" s="95"/>
      <c r="Y123" s="95"/>
      <c r="Z123" s="95"/>
      <c r="AA123" s="95"/>
      <c r="AB123" s="95"/>
      <c r="AC123" s="95"/>
      <c r="AD123" s="95"/>
    </row>
    <row r="124" spans="1:30" ht="12.75" customHeight="1">
      <c r="A124" s="76">
        <f t="shared" si="4"/>
        <v>30</v>
      </c>
      <c r="B124" s="172" t="s">
        <v>387</v>
      </c>
      <c r="C124" s="76" t="s">
        <v>183</v>
      </c>
      <c r="D124" s="76" t="s">
        <v>558</v>
      </c>
      <c r="E124" s="76" t="s">
        <v>337</v>
      </c>
      <c r="F124" s="95"/>
      <c r="G124" s="76" t="str">
        <f t="shared" si="2"/>
        <v>BODNAR Maciej </v>
      </c>
      <c r="H124" s="96">
        <f t="shared" si="3"/>
        <v>30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76"/>
      <c r="W124" s="76"/>
      <c r="X124" s="95"/>
      <c r="Y124" s="95"/>
      <c r="Z124" s="95"/>
      <c r="AA124" s="95"/>
      <c r="AB124" s="95"/>
      <c r="AC124" s="95"/>
      <c r="AD124" s="95"/>
    </row>
    <row r="125" spans="1:30" ht="12.75" customHeight="1">
      <c r="A125" s="76">
        <f t="shared" si="4"/>
        <v>31</v>
      </c>
      <c r="B125" s="172" t="s">
        <v>388</v>
      </c>
      <c r="C125" s="76" t="s">
        <v>30</v>
      </c>
      <c r="D125" s="76" t="s">
        <v>558</v>
      </c>
      <c r="E125" s="76" t="s">
        <v>337</v>
      </c>
      <c r="F125" s="95"/>
      <c r="G125" s="76" t="str">
        <f t="shared" si="2"/>
        <v>GATTO Oscar </v>
      </c>
      <c r="H125" s="96">
        <f t="shared" si="3"/>
        <v>31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76"/>
      <c r="W125" s="76"/>
      <c r="X125" s="95"/>
      <c r="Y125" s="95"/>
      <c r="Z125" s="95"/>
      <c r="AA125" s="95"/>
      <c r="AB125" s="95"/>
      <c r="AC125" s="95"/>
      <c r="AD125" s="95"/>
    </row>
    <row r="126" spans="1:30" ht="12.75" customHeight="1">
      <c r="A126" s="76">
        <f t="shared" si="4"/>
        <v>32</v>
      </c>
      <c r="B126" s="172" t="s">
        <v>389</v>
      </c>
      <c r="C126" s="76" t="s">
        <v>384</v>
      </c>
      <c r="D126" s="76" t="s">
        <v>558</v>
      </c>
      <c r="E126" s="76" t="s">
        <v>337</v>
      </c>
      <c r="F126" s="95"/>
      <c r="G126" s="76" t="str">
        <f t="shared" si="2"/>
        <v>KISERLOVSKI Robert </v>
      </c>
      <c r="H126" s="96">
        <f>A126</f>
        <v>32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76"/>
      <c r="W126" s="76"/>
      <c r="X126" s="95"/>
      <c r="Y126" s="95"/>
      <c r="Z126" s="95"/>
      <c r="AA126" s="95"/>
      <c r="AB126" s="95"/>
      <c r="AC126" s="95"/>
      <c r="AD126" s="95"/>
    </row>
    <row r="127" spans="1:30" ht="12.75" customHeight="1">
      <c r="A127" s="76">
        <f t="shared" si="4"/>
        <v>33</v>
      </c>
      <c r="B127" s="172" t="s">
        <v>390</v>
      </c>
      <c r="C127" s="76" t="s">
        <v>385</v>
      </c>
      <c r="D127" s="76" t="s">
        <v>558</v>
      </c>
      <c r="E127" s="76" t="s">
        <v>337</v>
      </c>
      <c r="F127" s="95"/>
      <c r="G127" s="76" t="str">
        <f t="shared" si="2"/>
        <v>KREUZIGER Roman </v>
      </c>
      <c r="H127" s="96">
        <f t="shared" si="3"/>
        <v>33</v>
      </c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76"/>
      <c r="W127" s="76"/>
      <c r="X127" s="95"/>
      <c r="Y127" s="95"/>
      <c r="Z127" s="95"/>
      <c r="AA127" s="95"/>
      <c r="AB127" s="95"/>
      <c r="AC127" s="95"/>
      <c r="AD127" s="95"/>
    </row>
    <row r="128" spans="1:30" ht="12.75" customHeight="1">
      <c r="A128" s="76">
        <f t="shared" si="4"/>
        <v>34</v>
      </c>
      <c r="B128" s="172" t="s">
        <v>299</v>
      </c>
      <c r="C128" s="76" t="s">
        <v>183</v>
      </c>
      <c r="D128" s="76" t="s">
        <v>558</v>
      </c>
      <c r="E128" s="76" t="s">
        <v>337</v>
      </c>
      <c r="F128" s="95"/>
      <c r="G128" s="76" t="str">
        <f t="shared" si="2"/>
        <v>MAJKA Rafal</v>
      </c>
      <c r="H128" s="96">
        <f t="shared" si="3"/>
        <v>34</v>
      </c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76"/>
      <c r="W128" s="76"/>
      <c r="X128" s="95"/>
      <c r="Y128" s="95"/>
      <c r="Z128" s="95"/>
      <c r="AA128" s="95"/>
      <c r="AB128" s="95"/>
      <c r="AC128" s="95"/>
      <c r="AD128" s="95"/>
    </row>
    <row r="129" spans="1:30" ht="12.75" customHeight="1">
      <c r="A129" s="76">
        <f t="shared" si="4"/>
        <v>35</v>
      </c>
      <c r="B129" s="172" t="s">
        <v>391</v>
      </c>
      <c r="C129" s="76" t="s">
        <v>30</v>
      </c>
      <c r="D129" s="76" t="s">
        <v>558</v>
      </c>
      <c r="E129" s="76" t="s">
        <v>337</v>
      </c>
      <c r="F129" s="95"/>
      <c r="G129" s="76" t="str">
        <f t="shared" si="2"/>
        <v>TOSATTO Matteo </v>
      </c>
      <c r="H129" s="96">
        <f t="shared" si="3"/>
        <v>35</v>
      </c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76"/>
      <c r="W129" s="76"/>
      <c r="X129" s="95"/>
      <c r="Y129" s="95"/>
      <c r="Z129" s="95"/>
      <c r="AA129" s="95"/>
      <c r="AB129" s="95"/>
      <c r="AC129" s="95"/>
      <c r="AD129" s="95"/>
    </row>
    <row r="130" spans="1:30" ht="12.75" customHeight="1">
      <c r="A130" s="76">
        <f t="shared" si="4"/>
        <v>36</v>
      </c>
      <c r="B130" s="172" t="s">
        <v>392</v>
      </c>
      <c r="C130" s="76" t="s">
        <v>176</v>
      </c>
      <c r="D130" s="76" t="s">
        <v>558</v>
      </c>
      <c r="E130" s="76" t="s">
        <v>337</v>
      </c>
      <c r="F130" s="95"/>
      <c r="G130" s="76" t="str">
        <f t="shared" si="2"/>
        <v>VALGREN ANDERSEN Michael </v>
      </c>
      <c r="H130" s="96">
        <f t="shared" si="3"/>
        <v>36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76"/>
      <c r="W130" s="76"/>
      <c r="X130" s="95"/>
      <c r="Y130" s="95"/>
      <c r="Z130" s="95"/>
      <c r="AA130" s="95"/>
      <c r="AB130" s="95"/>
      <c r="AC130" s="95"/>
      <c r="AD130" s="95"/>
    </row>
    <row r="131" spans="1:30" ht="12.75" customHeight="1">
      <c r="A131" s="78">
        <f t="shared" si="4"/>
        <v>37</v>
      </c>
      <c r="B131" s="172" t="s">
        <v>554</v>
      </c>
      <c r="C131" s="76" t="s">
        <v>28</v>
      </c>
      <c r="D131" s="76" t="s">
        <v>559</v>
      </c>
      <c r="E131" s="76" t="s">
        <v>28</v>
      </c>
      <c r="F131" s="95"/>
      <c r="G131" s="76" t="str">
        <f t="shared" si="2"/>
        <v>BARDET Romain </v>
      </c>
      <c r="H131" s="96">
        <f t="shared" si="3"/>
        <v>37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76"/>
      <c r="W131" s="76"/>
      <c r="X131" s="95"/>
      <c r="Y131" s="95"/>
      <c r="Z131" s="95"/>
      <c r="AA131" s="95"/>
      <c r="AB131" s="95"/>
      <c r="AC131" s="95"/>
      <c r="AD131" s="95"/>
    </row>
    <row r="132" spans="1:30" ht="12.75" customHeight="1">
      <c r="A132" s="76">
        <f t="shared" si="4"/>
        <v>38</v>
      </c>
      <c r="B132" s="172" t="s">
        <v>393</v>
      </c>
      <c r="C132" s="76" t="s">
        <v>29</v>
      </c>
      <c r="D132" s="76" t="s">
        <v>559</v>
      </c>
      <c r="E132" s="76" t="s">
        <v>28</v>
      </c>
      <c r="F132" s="95"/>
      <c r="G132" s="76" t="str">
        <f t="shared" si="2"/>
        <v>BAKELANTS Jan </v>
      </c>
      <c r="H132" s="96">
        <f t="shared" si="3"/>
        <v>38</v>
      </c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76"/>
      <c r="W132" s="76"/>
      <c r="X132" s="95"/>
      <c r="Y132" s="95"/>
      <c r="Z132" s="95"/>
      <c r="AA132" s="95"/>
      <c r="AB132" s="95"/>
      <c r="AC132" s="95"/>
      <c r="AD132" s="95"/>
    </row>
    <row r="133" spans="1:30" ht="12.75" customHeight="1">
      <c r="A133" s="76">
        <f t="shared" si="4"/>
        <v>39</v>
      </c>
      <c r="B133" s="172" t="s">
        <v>394</v>
      </c>
      <c r="C133" s="76" t="s">
        <v>28</v>
      </c>
      <c r="D133" s="76" t="s">
        <v>559</v>
      </c>
      <c r="E133" s="76" t="s">
        <v>28</v>
      </c>
      <c r="F133" s="95"/>
      <c r="G133" s="76" t="str">
        <f t="shared" si="2"/>
        <v>CHEREL Mikael </v>
      </c>
      <c r="H133" s="96">
        <f t="shared" si="3"/>
        <v>39</v>
      </c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76"/>
      <c r="W133" s="76"/>
      <c r="X133" s="95"/>
      <c r="Y133" s="95"/>
      <c r="Z133" s="95"/>
      <c r="AA133" s="95"/>
      <c r="AB133" s="95"/>
      <c r="AC133" s="95"/>
      <c r="AD133" s="95"/>
    </row>
    <row r="134" spans="1:30" ht="12.75" customHeight="1">
      <c r="A134" s="76">
        <f t="shared" si="4"/>
        <v>40</v>
      </c>
      <c r="B134" s="172" t="s">
        <v>395</v>
      </c>
      <c r="C134" s="76" t="s">
        <v>28</v>
      </c>
      <c r="D134" s="76" t="s">
        <v>559</v>
      </c>
      <c r="E134" s="76" t="s">
        <v>28</v>
      </c>
      <c r="F134" s="95"/>
      <c r="G134" s="76" t="str">
        <f t="shared" si="2"/>
        <v>DUMOULIN Samuel </v>
      </c>
      <c r="H134" s="96">
        <f t="shared" si="3"/>
        <v>40</v>
      </c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76"/>
      <c r="W134" s="76"/>
      <c r="X134" s="95"/>
      <c r="Y134" s="95"/>
      <c r="Z134" s="95"/>
      <c r="AA134" s="95"/>
      <c r="AB134" s="95"/>
      <c r="AC134" s="95"/>
      <c r="AD134" s="95"/>
    </row>
    <row r="135" spans="1:30" ht="12.75" customHeight="1">
      <c r="A135" s="76">
        <f t="shared" si="4"/>
        <v>41</v>
      </c>
      <c r="B135" s="172" t="s">
        <v>396</v>
      </c>
      <c r="C135" s="76" t="s">
        <v>270</v>
      </c>
      <c r="D135" s="76" t="s">
        <v>559</v>
      </c>
      <c r="E135" s="76" t="s">
        <v>28</v>
      </c>
      <c r="F135" s="95"/>
      <c r="G135" s="76" t="str">
        <f t="shared" si="2"/>
        <v>GASTAUER Ben </v>
      </c>
      <c r="H135" s="96">
        <f t="shared" si="3"/>
        <v>41</v>
      </c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76"/>
      <c r="W135" s="76"/>
      <c r="X135" s="95"/>
      <c r="Y135" s="95"/>
      <c r="Z135" s="95"/>
      <c r="AA135" s="95"/>
      <c r="AB135" s="95"/>
      <c r="AC135" s="95"/>
      <c r="AD135" s="95"/>
    </row>
    <row r="136" spans="1:30" ht="12.75" customHeight="1">
      <c r="A136" s="76">
        <f t="shared" si="4"/>
        <v>42</v>
      </c>
      <c r="B136" s="172" t="s">
        <v>397</v>
      </c>
      <c r="C136" s="76" t="s">
        <v>28</v>
      </c>
      <c r="D136" s="76" t="s">
        <v>559</v>
      </c>
      <c r="E136" s="76" t="s">
        <v>28</v>
      </c>
      <c r="F136" s="95"/>
      <c r="G136" s="76" t="str">
        <f t="shared" si="2"/>
        <v>GAUTIER Cyril </v>
      </c>
      <c r="H136" s="96">
        <f t="shared" si="3"/>
        <v>42</v>
      </c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76"/>
      <c r="W136" s="76"/>
      <c r="X136" s="95"/>
      <c r="Y136" s="95"/>
      <c r="Z136" s="95"/>
      <c r="AA136" s="95"/>
      <c r="AB136" s="95"/>
      <c r="AC136" s="95"/>
      <c r="AD136" s="95"/>
    </row>
    <row r="137" spans="1:30" ht="12.75" customHeight="1">
      <c r="A137" s="76">
        <f t="shared" si="4"/>
        <v>43</v>
      </c>
      <c r="B137" s="172" t="s">
        <v>398</v>
      </c>
      <c r="C137" s="76" t="s">
        <v>28</v>
      </c>
      <c r="D137" s="76" t="s">
        <v>559</v>
      </c>
      <c r="E137" s="76" t="s">
        <v>28</v>
      </c>
      <c r="F137" s="95"/>
      <c r="G137" s="76" t="str">
        <f t="shared" si="2"/>
        <v>GOUGEARD </v>
      </c>
      <c r="H137" s="96">
        <f t="shared" si="3"/>
        <v>43</v>
      </c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76"/>
      <c r="W137" s="76"/>
      <c r="X137" s="95"/>
      <c r="Y137" s="95"/>
      <c r="Z137" s="95"/>
      <c r="AA137" s="95"/>
      <c r="AB137" s="95"/>
      <c r="AC137" s="95"/>
      <c r="AD137" s="95"/>
    </row>
    <row r="138" spans="1:30" ht="12.75" customHeight="1">
      <c r="A138" s="76">
        <f t="shared" si="4"/>
        <v>44</v>
      </c>
      <c r="B138" s="172" t="s">
        <v>399</v>
      </c>
      <c r="C138" s="76" t="s">
        <v>30</v>
      </c>
      <c r="D138" s="76" t="s">
        <v>559</v>
      </c>
      <c r="E138" s="76" t="s">
        <v>28</v>
      </c>
      <c r="F138" s="95"/>
      <c r="G138" s="76" t="str">
        <f t="shared" si="2"/>
        <v>POZZOVIVO Domenico </v>
      </c>
      <c r="H138" s="96">
        <f t="shared" si="3"/>
        <v>44</v>
      </c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76"/>
      <c r="W138" s="76"/>
      <c r="X138" s="95"/>
      <c r="Y138" s="95"/>
      <c r="Z138" s="95"/>
      <c r="AA138" s="95"/>
      <c r="AB138" s="95"/>
      <c r="AC138" s="95"/>
      <c r="AD138" s="95"/>
    </row>
    <row r="139" spans="1:30" ht="12.75" customHeight="1">
      <c r="A139" s="76">
        <f t="shared" si="4"/>
        <v>45</v>
      </c>
      <c r="B139" s="172" t="s">
        <v>400</v>
      </c>
      <c r="C139" s="76" t="s">
        <v>28</v>
      </c>
      <c r="D139" s="76" t="s">
        <v>559</v>
      </c>
      <c r="E139" s="76" t="s">
        <v>28</v>
      </c>
      <c r="F139" s="95"/>
      <c r="G139" s="76" t="str">
        <f t="shared" si="2"/>
        <v>VUILLERMOZ Alexis </v>
      </c>
      <c r="H139" s="96">
        <f t="shared" si="3"/>
        <v>45</v>
      </c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76"/>
      <c r="W139" s="76"/>
      <c r="X139" s="95"/>
      <c r="Y139" s="95"/>
      <c r="Z139" s="95"/>
      <c r="AA139" s="95"/>
      <c r="AB139" s="95"/>
      <c r="AC139" s="95"/>
      <c r="AD139" s="95"/>
    </row>
    <row r="140" spans="1:30" ht="12.75" customHeight="1">
      <c r="A140" s="78">
        <f t="shared" si="4"/>
        <v>46</v>
      </c>
      <c r="B140" s="172" t="s">
        <v>401</v>
      </c>
      <c r="C140" s="76" t="s">
        <v>78</v>
      </c>
      <c r="D140" s="76" t="s">
        <v>560</v>
      </c>
      <c r="E140" s="76" t="s">
        <v>78</v>
      </c>
      <c r="F140" s="95"/>
      <c r="G140" s="76" t="str">
        <f t="shared" si="2"/>
        <v>KELDERMAN Wilco </v>
      </c>
      <c r="H140" s="96">
        <f t="shared" si="3"/>
        <v>46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76"/>
      <c r="W140" s="76"/>
      <c r="X140" s="95"/>
      <c r="Y140" s="95"/>
      <c r="Z140" s="95"/>
      <c r="AA140" s="95"/>
      <c r="AB140" s="95"/>
      <c r="AC140" s="95"/>
      <c r="AD140" s="95"/>
    </row>
    <row r="141" spans="1:30" ht="12.75" customHeight="1">
      <c r="A141" s="76">
        <f t="shared" si="4"/>
        <v>47</v>
      </c>
      <c r="B141" s="172" t="s">
        <v>402</v>
      </c>
      <c r="C141" s="76" t="s">
        <v>86</v>
      </c>
      <c r="D141" s="76" t="s">
        <v>560</v>
      </c>
      <c r="E141" s="76" t="s">
        <v>78</v>
      </c>
      <c r="F141" s="95"/>
      <c r="G141" s="76" t="str">
        <f t="shared" si="2"/>
        <v>BENNETT George </v>
      </c>
      <c r="H141" s="96">
        <f t="shared" si="3"/>
        <v>47</v>
      </c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76"/>
      <c r="W141" s="76"/>
      <c r="X141" s="95"/>
      <c r="Y141" s="95"/>
      <c r="Z141" s="95"/>
      <c r="AA141" s="95"/>
      <c r="AB141" s="95"/>
      <c r="AC141" s="95"/>
      <c r="AD141" s="95"/>
    </row>
    <row r="142" spans="1:30" ht="12.75" customHeight="1">
      <c r="A142" s="76">
        <f t="shared" si="4"/>
        <v>48</v>
      </c>
      <c r="B142" s="172" t="s">
        <v>403</v>
      </c>
      <c r="C142" s="76" t="s">
        <v>78</v>
      </c>
      <c r="D142" s="76" t="s">
        <v>560</v>
      </c>
      <c r="E142" s="76" t="s">
        <v>78</v>
      </c>
      <c r="F142" s="95"/>
      <c r="G142" s="76" t="str">
        <f t="shared" si="2"/>
        <v>GROENEWEGEN Dylan </v>
      </c>
      <c r="H142" s="96">
        <f t="shared" si="3"/>
        <v>48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76"/>
      <c r="W142" s="76"/>
      <c r="X142" s="95"/>
      <c r="Y142" s="95"/>
      <c r="Z142" s="95"/>
      <c r="AA142" s="95"/>
      <c r="AB142" s="95"/>
      <c r="AC142" s="95"/>
      <c r="AD142" s="95"/>
    </row>
    <row r="143" spans="1:30" ht="12.75" customHeight="1">
      <c r="A143" s="76">
        <f t="shared" si="4"/>
        <v>49</v>
      </c>
      <c r="B143" s="172" t="s">
        <v>404</v>
      </c>
      <c r="C143" s="76" t="s">
        <v>78</v>
      </c>
      <c r="D143" s="76" t="s">
        <v>560</v>
      </c>
      <c r="E143" s="76" t="s">
        <v>78</v>
      </c>
      <c r="F143" s="95"/>
      <c r="G143" s="76" t="str">
        <f t="shared" si="2"/>
        <v>LINDEMAN Bert Jan </v>
      </c>
      <c r="H143" s="96">
        <f t="shared" si="3"/>
        <v>49</v>
      </c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76"/>
      <c r="W143" s="76"/>
      <c r="X143" s="95"/>
      <c r="Y143" s="95"/>
      <c r="Z143" s="95"/>
      <c r="AA143" s="95"/>
      <c r="AB143" s="95"/>
      <c r="AC143" s="95"/>
      <c r="AD143" s="95"/>
    </row>
    <row r="144" spans="1:30" ht="12.75" customHeight="1">
      <c r="A144" s="76">
        <f t="shared" si="4"/>
        <v>50</v>
      </c>
      <c r="B144" s="172" t="s">
        <v>405</v>
      </c>
      <c r="C144" s="76" t="s">
        <v>56</v>
      </c>
      <c r="D144" s="76" t="s">
        <v>560</v>
      </c>
      <c r="E144" s="76" t="s">
        <v>78</v>
      </c>
      <c r="F144" s="95"/>
      <c r="G144" s="76" t="str">
        <f t="shared" si="2"/>
        <v>MARTENS Paul </v>
      </c>
      <c r="H144" s="96">
        <f t="shared" si="3"/>
        <v>50</v>
      </c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76"/>
      <c r="W144" s="76"/>
      <c r="X144" s="95"/>
      <c r="Y144" s="95"/>
      <c r="Z144" s="95"/>
      <c r="AA144" s="95"/>
      <c r="AB144" s="95"/>
      <c r="AC144" s="95"/>
      <c r="AD144" s="95"/>
    </row>
    <row r="145" spans="1:30" ht="12.75" customHeight="1">
      <c r="A145" s="76">
        <f t="shared" si="4"/>
        <v>51</v>
      </c>
      <c r="B145" s="172" t="s">
        <v>406</v>
      </c>
      <c r="C145" s="76" t="s">
        <v>78</v>
      </c>
      <c r="D145" s="76" t="s">
        <v>560</v>
      </c>
      <c r="E145" s="76" t="s">
        <v>78</v>
      </c>
      <c r="F145" s="95"/>
      <c r="G145" s="76" t="str">
        <f t="shared" si="2"/>
        <v>ROOSEN Timo </v>
      </c>
      <c r="H145" s="96">
        <f t="shared" si="3"/>
        <v>51</v>
      </c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76"/>
      <c r="W145" s="76"/>
      <c r="X145" s="95"/>
      <c r="Y145" s="95"/>
      <c r="Z145" s="95"/>
      <c r="AA145" s="95"/>
      <c r="AB145" s="95"/>
      <c r="AC145" s="95"/>
      <c r="AD145" s="95"/>
    </row>
    <row r="146" spans="1:30" ht="12.75" customHeight="1">
      <c r="A146" s="76">
        <f t="shared" si="4"/>
        <v>52</v>
      </c>
      <c r="B146" s="172" t="s">
        <v>407</v>
      </c>
      <c r="C146" s="76" t="s">
        <v>29</v>
      </c>
      <c r="D146" s="76" t="s">
        <v>560</v>
      </c>
      <c r="E146" s="76" t="s">
        <v>78</v>
      </c>
      <c r="F146" s="95"/>
      <c r="G146" s="76" t="str">
        <f t="shared" si="2"/>
        <v>VANMARCKE Sep </v>
      </c>
      <c r="H146" s="96">
        <f t="shared" si="3"/>
        <v>52</v>
      </c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76"/>
      <c r="W146" s="76"/>
      <c r="X146" s="95"/>
      <c r="Y146" s="95"/>
      <c r="Z146" s="95"/>
      <c r="AA146" s="95"/>
      <c r="AB146" s="95"/>
      <c r="AC146" s="95"/>
      <c r="AD146" s="95"/>
    </row>
    <row r="147" spans="1:30" ht="12.75" customHeight="1">
      <c r="A147" s="76">
        <f t="shared" si="4"/>
        <v>53</v>
      </c>
      <c r="B147" s="172" t="s">
        <v>408</v>
      </c>
      <c r="C147" s="76" t="s">
        <v>56</v>
      </c>
      <c r="D147" s="76" t="s">
        <v>560</v>
      </c>
      <c r="E147" s="76" t="s">
        <v>78</v>
      </c>
      <c r="F147" s="95"/>
      <c r="G147" s="76" t="str">
        <f t="shared" si="2"/>
        <v>WAGNER Robert </v>
      </c>
      <c r="H147" s="96">
        <f t="shared" si="3"/>
        <v>53</v>
      </c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76"/>
      <c r="W147" s="76"/>
      <c r="X147" s="95"/>
      <c r="Y147" s="95"/>
      <c r="Z147" s="95"/>
      <c r="AA147" s="95"/>
      <c r="AB147" s="95"/>
      <c r="AC147" s="95"/>
      <c r="AD147" s="95"/>
    </row>
    <row r="148" spans="1:30" ht="12.75" customHeight="1">
      <c r="A148" s="76">
        <f t="shared" si="4"/>
        <v>54</v>
      </c>
      <c r="B148" s="172" t="s">
        <v>409</v>
      </c>
      <c r="C148" s="76" t="s">
        <v>29</v>
      </c>
      <c r="D148" s="76" t="s">
        <v>560</v>
      </c>
      <c r="E148" s="76" t="s">
        <v>78</v>
      </c>
      <c r="F148" s="95"/>
      <c r="G148" s="76" t="str">
        <f t="shared" si="2"/>
        <v>WYNANTS Maarten </v>
      </c>
      <c r="H148" s="96">
        <f t="shared" si="3"/>
        <v>54</v>
      </c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76"/>
      <c r="W148" s="76"/>
      <c r="X148" s="95"/>
      <c r="Y148" s="95"/>
      <c r="Z148" s="95"/>
      <c r="AA148" s="95"/>
      <c r="AB148" s="95"/>
      <c r="AC148" s="95"/>
      <c r="AD148" s="95"/>
    </row>
    <row r="149" spans="1:30" ht="12.75" customHeight="1">
      <c r="A149" s="78">
        <f t="shared" si="4"/>
        <v>55</v>
      </c>
      <c r="B149" s="98" t="s">
        <v>410</v>
      </c>
      <c r="C149" s="76" t="s">
        <v>78</v>
      </c>
      <c r="D149" s="76" t="s">
        <v>561</v>
      </c>
      <c r="E149" s="76" t="s">
        <v>12</v>
      </c>
      <c r="F149" s="95"/>
      <c r="G149" s="76" t="str">
        <f t="shared" si="2"/>
        <v>MOLLEMA Bauke </v>
      </c>
      <c r="H149" s="96">
        <f t="shared" si="3"/>
        <v>55</v>
      </c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76"/>
      <c r="W149" s="76"/>
      <c r="X149" s="95"/>
      <c r="Y149" s="95"/>
      <c r="Z149" s="95"/>
      <c r="AA149" s="95"/>
      <c r="AB149" s="95"/>
      <c r="AC149" s="95"/>
      <c r="AD149" s="95"/>
    </row>
    <row r="150" spans="1:30" ht="12.75" customHeight="1">
      <c r="A150" s="76">
        <f t="shared" si="4"/>
        <v>56</v>
      </c>
      <c r="B150" s="98" t="s">
        <v>411</v>
      </c>
      <c r="C150" s="76" t="s">
        <v>118</v>
      </c>
      <c r="D150" s="76" t="s">
        <v>561</v>
      </c>
      <c r="E150" s="76" t="s">
        <v>12</v>
      </c>
      <c r="F150" s="95"/>
      <c r="G150" s="76" t="str">
        <f t="shared" si="2"/>
        <v>CANCELLARA Fabian </v>
      </c>
      <c r="H150" s="96">
        <f t="shared" si="3"/>
        <v>56</v>
      </c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76"/>
      <c r="W150" s="76"/>
      <c r="X150" s="95"/>
      <c r="Y150" s="95"/>
      <c r="Z150" s="95"/>
      <c r="AA150" s="95"/>
      <c r="AB150" s="95"/>
      <c r="AC150" s="95"/>
      <c r="AD150" s="95"/>
    </row>
    <row r="151" spans="1:30" ht="12.75" customHeight="1">
      <c r="A151" s="76">
        <f t="shared" si="4"/>
        <v>57</v>
      </c>
      <c r="B151" s="98" t="s">
        <v>412</v>
      </c>
      <c r="C151" s="76" t="s">
        <v>48</v>
      </c>
      <c r="D151" s="76" t="s">
        <v>561</v>
      </c>
      <c r="E151" s="76" t="s">
        <v>12</v>
      </c>
      <c r="F151" s="95"/>
      <c r="G151" s="76" t="str">
        <f t="shared" si="2"/>
        <v>IRIZAR Markel</v>
      </c>
      <c r="H151" s="96">
        <f>A151</f>
        <v>57</v>
      </c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76"/>
      <c r="W151" s="76"/>
      <c r="X151" s="95"/>
      <c r="Y151" s="95"/>
      <c r="Z151" s="95"/>
      <c r="AA151" s="95"/>
      <c r="AB151" s="95"/>
      <c r="AC151" s="95"/>
      <c r="AD151" s="95"/>
    </row>
    <row r="152" spans="1:30" ht="12.75" customHeight="1">
      <c r="A152" s="76">
        <f t="shared" si="4"/>
        <v>58</v>
      </c>
      <c r="B152" s="98" t="s">
        <v>413</v>
      </c>
      <c r="C152" s="76" t="s">
        <v>118</v>
      </c>
      <c r="D152" s="76" t="s">
        <v>561</v>
      </c>
      <c r="E152" s="76" t="s">
        <v>12</v>
      </c>
      <c r="F152" s="95"/>
      <c r="G152" s="76" t="str">
        <f t="shared" si="2"/>
        <v>RAST Gregory </v>
      </c>
      <c r="H152" s="96">
        <f t="shared" si="3"/>
        <v>58</v>
      </c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76"/>
      <c r="W152" s="76"/>
      <c r="X152" s="95"/>
      <c r="Y152" s="95"/>
      <c r="Z152" s="95"/>
      <c r="AA152" s="95"/>
      <c r="AB152" s="95"/>
      <c r="AC152" s="95"/>
      <c r="AD152" s="95"/>
    </row>
    <row r="153" spans="1:30" ht="12.75" customHeight="1">
      <c r="A153" s="76">
        <f t="shared" si="4"/>
        <v>59</v>
      </c>
      <c r="B153" s="98" t="s">
        <v>414</v>
      </c>
      <c r="C153" s="76" t="s">
        <v>270</v>
      </c>
      <c r="D153" s="76" t="s">
        <v>561</v>
      </c>
      <c r="E153" s="76" t="s">
        <v>12</v>
      </c>
      <c r="F153" s="95"/>
      <c r="G153" s="76" t="str">
        <f t="shared" si="2"/>
        <v>SCHLECK Frank </v>
      </c>
      <c r="H153" s="96">
        <f t="shared" si="3"/>
        <v>59</v>
      </c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76"/>
      <c r="W153" s="76"/>
      <c r="X153" s="95"/>
      <c r="Y153" s="95"/>
      <c r="Z153" s="95"/>
      <c r="AA153" s="95"/>
      <c r="AB153" s="95"/>
      <c r="AC153" s="95"/>
      <c r="AD153" s="95"/>
    </row>
    <row r="154" spans="1:30" ht="12.75" customHeight="1">
      <c r="A154" s="76">
        <f t="shared" si="4"/>
        <v>60</v>
      </c>
      <c r="B154" s="98" t="s">
        <v>415</v>
      </c>
      <c r="C154" s="76" t="s">
        <v>12</v>
      </c>
      <c r="D154" s="76" t="s">
        <v>561</v>
      </c>
      <c r="E154" s="76" t="s">
        <v>12</v>
      </c>
      <c r="F154" s="95"/>
      <c r="G154" s="76" t="str">
        <f t="shared" si="2"/>
        <v>STETINA Peter </v>
      </c>
      <c r="H154" s="96">
        <f t="shared" si="3"/>
        <v>60</v>
      </c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76"/>
      <c r="W154" s="76"/>
      <c r="X154" s="95"/>
      <c r="Y154" s="95"/>
      <c r="Z154" s="95"/>
      <c r="AA154" s="95"/>
      <c r="AB154" s="95"/>
      <c r="AC154" s="95"/>
      <c r="AD154" s="95"/>
    </row>
    <row r="155" spans="1:30" ht="12.75" customHeight="1">
      <c r="A155" s="76">
        <f t="shared" si="4"/>
        <v>61</v>
      </c>
      <c r="B155" s="98" t="s">
        <v>416</v>
      </c>
      <c r="C155" s="76" t="s">
        <v>29</v>
      </c>
      <c r="D155" s="76" t="s">
        <v>561</v>
      </c>
      <c r="E155" s="76" t="s">
        <v>12</v>
      </c>
      <c r="F155" s="95"/>
      <c r="G155" s="76" t="str">
        <f t="shared" si="2"/>
        <v>STUYVEN Jasper </v>
      </c>
      <c r="H155" s="96">
        <f t="shared" si="3"/>
        <v>61</v>
      </c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76"/>
      <c r="W155" s="76"/>
      <c r="X155" s="95"/>
      <c r="Y155" s="95"/>
      <c r="Z155" s="95"/>
      <c r="AA155" s="95"/>
      <c r="AB155" s="95"/>
      <c r="AC155" s="95"/>
      <c r="AD155" s="95"/>
    </row>
    <row r="156" spans="1:30" ht="12.75" customHeight="1">
      <c r="A156" s="76">
        <f t="shared" si="4"/>
        <v>62</v>
      </c>
      <c r="B156" s="98" t="s">
        <v>417</v>
      </c>
      <c r="C156" s="76" t="s">
        <v>29</v>
      </c>
      <c r="D156" s="76" t="s">
        <v>561</v>
      </c>
      <c r="E156" s="76" t="s">
        <v>12</v>
      </c>
      <c r="F156" s="95"/>
      <c r="G156" s="76" t="str">
        <f t="shared" si="2"/>
        <v>THEUNS Edward </v>
      </c>
      <c r="H156" s="96">
        <f t="shared" si="3"/>
        <v>62</v>
      </c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76"/>
      <c r="W156" s="76"/>
      <c r="X156" s="95"/>
      <c r="Y156" s="95"/>
      <c r="Z156" s="95"/>
      <c r="AA156" s="95"/>
      <c r="AB156" s="95"/>
      <c r="AC156" s="95"/>
      <c r="AD156" s="95"/>
    </row>
    <row r="157" spans="1:30" ht="12.75" customHeight="1">
      <c r="A157" s="76">
        <f t="shared" si="4"/>
        <v>63</v>
      </c>
      <c r="B157" s="98" t="s">
        <v>418</v>
      </c>
      <c r="C157" s="76" t="s">
        <v>48</v>
      </c>
      <c r="D157" s="76" t="s">
        <v>561</v>
      </c>
      <c r="E157" s="76" t="s">
        <v>12</v>
      </c>
      <c r="F157" s="95"/>
      <c r="G157" s="76" t="str">
        <f t="shared" si="2"/>
        <v>ZUBELDIA Haimar </v>
      </c>
      <c r="H157" s="96">
        <f t="shared" si="3"/>
        <v>63</v>
      </c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76"/>
      <c r="W157" s="76"/>
      <c r="X157" s="95"/>
      <c r="Y157" s="95"/>
      <c r="Z157" s="95"/>
      <c r="AA157" s="95"/>
      <c r="AB157" s="95"/>
      <c r="AC157" s="95"/>
      <c r="AD157" s="95"/>
    </row>
    <row r="158" spans="1:30" ht="12.75" customHeight="1">
      <c r="A158" s="78">
        <f t="shared" si="4"/>
        <v>64</v>
      </c>
      <c r="B158" s="172" t="s">
        <v>420</v>
      </c>
      <c r="C158" s="76" t="s">
        <v>118</v>
      </c>
      <c r="D158" s="76" t="s">
        <v>562</v>
      </c>
      <c r="E158" s="76" t="s">
        <v>118</v>
      </c>
      <c r="F158" s="95"/>
      <c r="G158" s="76" t="str">
        <f t="shared" si="2"/>
        <v>FRANK Mathias </v>
      </c>
      <c r="H158" s="96">
        <f t="shared" si="3"/>
        <v>64</v>
      </c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76"/>
      <c r="W158" s="76"/>
      <c r="X158" s="95"/>
      <c r="Y158" s="95"/>
      <c r="Z158" s="95"/>
      <c r="AA158" s="95"/>
      <c r="AB158" s="95"/>
      <c r="AC158" s="95"/>
      <c r="AD158" s="95"/>
    </row>
    <row r="159" spans="1:30" ht="12.75" customHeight="1">
      <c r="A159" s="76">
        <f t="shared" si="4"/>
        <v>65</v>
      </c>
      <c r="B159" s="172" t="s">
        <v>421</v>
      </c>
      <c r="C159" s="76" t="s">
        <v>78</v>
      </c>
      <c r="D159" s="76" t="s">
        <v>562</v>
      </c>
      <c r="E159" s="76" t="s">
        <v>118</v>
      </c>
      <c r="F159" s="95"/>
      <c r="G159" s="76" t="str">
        <f t="shared" si="2"/>
        <v>CLEMENT Stef </v>
      </c>
      <c r="H159" s="96">
        <f t="shared" si="3"/>
        <v>65</v>
      </c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76"/>
      <c r="W159" s="76"/>
      <c r="X159" s="95"/>
      <c r="Y159" s="95"/>
      <c r="Z159" s="95"/>
      <c r="AA159" s="95"/>
      <c r="AB159" s="95"/>
      <c r="AC159" s="95"/>
      <c r="AD159" s="95"/>
    </row>
    <row r="160" spans="1:30" ht="12.75" customHeight="1">
      <c r="A160" s="76">
        <f t="shared" si="4"/>
        <v>66</v>
      </c>
      <c r="B160" s="172" t="s">
        <v>422</v>
      </c>
      <c r="C160" s="76" t="s">
        <v>28</v>
      </c>
      <c r="D160" s="76" t="s">
        <v>562</v>
      </c>
      <c r="E160" s="76" t="s">
        <v>118</v>
      </c>
      <c r="F160" s="95"/>
      <c r="G160" s="76" t="str">
        <f aca="true" t="shared" si="5" ref="G160:G223">B160</f>
        <v>COPPEL Jérôme </v>
      </c>
      <c r="H160" s="96">
        <f aca="true" t="shared" si="6" ref="H160:H186">A160</f>
        <v>66</v>
      </c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76"/>
      <c r="W160" s="76"/>
      <c r="X160" s="95"/>
      <c r="Y160" s="95"/>
      <c r="Z160" s="95"/>
      <c r="AA160" s="95"/>
      <c r="AB160" s="95"/>
      <c r="AC160" s="95"/>
      <c r="AD160" s="95"/>
    </row>
    <row r="161" spans="1:30" ht="12.75" customHeight="1">
      <c r="A161" s="76">
        <f aca="true" t="shared" si="7" ref="A161:A224">A160+1</f>
        <v>67</v>
      </c>
      <c r="B161" s="172" t="s">
        <v>423</v>
      </c>
      <c r="C161" s="76" t="s">
        <v>118</v>
      </c>
      <c r="D161" s="76" t="s">
        <v>562</v>
      </c>
      <c r="E161" s="76" t="s">
        <v>118</v>
      </c>
      <c r="F161" s="95"/>
      <c r="G161" s="76" t="str">
        <f t="shared" si="5"/>
        <v>ELMIGER Martin </v>
      </c>
      <c r="H161" s="96">
        <f t="shared" si="6"/>
        <v>67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76"/>
      <c r="W161" s="76"/>
      <c r="X161" s="95"/>
      <c r="Y161" s="95"/>
      <c r="Z161" s="95"/>
      <c r="AA161" s="95"/>
      <c r="AB161" s="95"/>
      <c r="AC161" s="95"/>
      <c r="AD161" s="95"/>
    </row>
    <row r="162" spans="1:30" ht="12.75" customHeight="1">
      <c r="A162" s="76">
        <f t="shared" si="7"/>
        <v>68</v>
      </c>
      <c r="B162" s="172" t="s">
        <v>424</v>
      </c>
      <c r="C162" s="76" t="s">
        <v>419</v>
      </c>
      <c r="D162" s="76" t="s">
        <v>562</v>
      </c>
      <c r="E162" s="76" t="s">
        <v>118</v>
      </c>
      <c r="F162" s="95"/>
      <c r="G162" s="76" t="str">
        <f t="shared" si="5"/>
        <v>ENGER Sondre Holst</v>
      </c>
      <c r="H162" s="96">
        <f t="shared" si="6"/>
        <v>68</v>
      </c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76"/>
      <c r="W162" s="76"/>
      <c r="X162" s="95"/>
      <c r="Y162" s="95"/>
      <c r="Z162" s="95"/>
      <c r="AA162" s="95"/>
      <c r="AB162" s="95"/>
      <c r="AC162" s="95"/>
      <c r="AD162" s="95"/>
    </row>
    <row r="163" spans="1:30" ht="12.75" customHeight="1">
      <c r="A163" s="76">
        <f t="shared" si="7"/>
        <v>69</v>
      </c>
      <c r="B163" s="172" t="s">
        <v>425</v>
      </c>
      <c r="C163" s="76" t="s">
        <v>118</v>
      </c>
      <c r="D163" s="76" t="s">
        <v>562</v>
      </c>
      <c r="E163" s="76" t="s">
        <v>118</v>
      </c>
      <c r="F163" s="95"/>
      <c r="G163" s="76" t="str">
        <f t="shared" si="5"/>
        <v>HOLLENSTEIN Reto </v>
      </c>
      <c r="H163" s="96">
        <f t="shared" si="6"/>
        <v>69</v>
      </c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76"/>
      <c r="W163" s="76"/>
      <c r="X163" s="95"/>
      <c r="Y163" s="95"/>
      <c r="Z163" s="95"/>
      <c r="AA163" s="95"/>
      <c r="AB163" s="95"/>
      <c r="AC163" s="95"/>
      <c r="AD163" s="95"/>
    </row>
    <row r="164" spans="1:30" ht="12.75" customHeight="1">
      <c r="A164" s="76">
        <f t="shared" si="7"/>
        <v>70</v>
      </c>
      <c r="B164" s="172" t="s">
        <v>426</v>
      </c>
      <c r="C164" s="76" t="s">
        <v>76</v>
      </c>
      <c r="D164" s="76" t="s">
        <v>562</v>
      </c>
      <c r="E164" s="76" t="s">
        <v>118</v>
      </c>
      <c r="F164" s="95"/>
      <c r="G164" s="76" t="str">
        <f t="shared" si="5"/>
        <v>HOWARD Leigh </v>
      </c>
      <c r="H164" s="96">
        <f t="shared" si="6"/>
        <v>70</v>
      </c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76"/>
      <c r="W164" s="76"/>
      <c r="X164" s="95"/>
      <c r="Y164" s="95"/>
      <c r="Z164" s="95"/>
      <c r="AA164" s="95"/>
      <c r="AB164" s="95"/>
      <c r="AC164" s="95"/>
      <c r="AD164" s="95"/>
    </row>
    <row r="165" spans="1:30" ht="12.75" customHeight="1">
      <c r="A165" s="76">
        <f t="shared" si="7"/>
        <v>71</v>
      </c>
      <c r="B165" s="172" t="s">
        <v>427</v>
      </c>
      <c r="C165" s="76" t="s">
        <v>29</v>
      </c>
      <c r="D165" s="76" t="s">
        <v>562</v>
      </c>
      <c r="E165" s="76" t="s">
        <v>118</v>
      </c>
      <c r="F165" s="95"/>
      <c r="G165" s="76" t="str">
        <f t="shared" si="5"/>
        <v>NAESEN Oliver </v>
      </c>
      <c r="H165" s="96">
        <f t="shared" si="6"/>
        <v>71</v>
      </c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76"/>
      <c r="W165" s="76"/>
      <c r="X165" s="95"/>
      <c r="Y165" s="95"/>
      <c r="Z165" s="95"/>
      <c r="AA165" s="95"/>
      <c r="AB165" s="95"/>
      <c r="AC165" s="95"/>
      <c r="AD165" s="95"/>
    </row>
    <row r="166" spans="1:30" ht="12.75" customHeight="1">
      <c r="A166" s="76">
        <f t="shared" si="7"/>
        <v>72</v>
      </c>
      <c r="B166" s="172" t="s">
        <v>428</v>
      </c>
      <c r="C166" s="76" t="s">
        <v>35</v>
      </c>
      <c r="D166" s="76" t="s">
        <v>562</v>
      </c>
      <c r="E166" s="76" t="s">
        <v>118</v>
      </c>
      <c r="F166" s="95"/>
      <c r="G166" s="76" t="str">
        <f t="shared" si="5"/>
        <v>PANTANO Jarlinson </v>
      </c>
      <c r="H166" s="96">
        <f t="shared" si="6"/>
        <v>72</v>
      </c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76"/>
      <c r="W166" s="76"/>
      <c r="X166" s="95"/>
      <c r="Y166" s="95"/>
      <c r="Z166" s="95"/>
      <c r="AA166" s="95"/>
      <c r="AB166" s="95"/>
      <c r="AC166" s="95"/>
      <c r="AD166" s="95"/>
    </row>
    <row r="167" spans="1:30" ht="12.75" customHeight="1">
      <c r="A167" s="78">
        <f t="shared" si="7"/>
        <v>73</v>
      </c>
      <c r="B167" s="172" t="s">
        <v>429</v>
      </c>
      <c r="C167" s="76" t="s">
        <v>28</v>
      </c>
      <c r="D167" s="76" t="s">
        <v>563</v>
      </c>
      <c r="E167" s="76" t="s">
        <v>12</v>
      </c>
      <c r="F167" s="95"/>
      <c r="G167" s="76" t="str">
        <f t="shared" si="5"/>
        <v>ROLLAND Pierre</v>
      </c>
      <c r="H167" s="96">
        <f t="shared" si="6"/>
        <v>73</v>
      </c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76"/>
      <c r="W167" s="76"/>
      <c r="X167" s="95"/>
      <c r="Y167" s="95"/>
      <c r="Z167" s="95"/>
      <c r="AA167" s="95"/>
      <c r="AB167" s="95"/>
      <c r="AC167" s="95"/>
      <c r="AD167" s="95"/>
    </row>
    <row r="168" spans="1:30" ht="12.75" customHeight="1">
      <c r="A168" s="76">
        <f t="shared" si="7"/>
        <v>74</v>
      </c>
      <c r="B168" s="172" t="s">
        <v>430</v>
      </c>
      <c r="C168" s="76" t="s">
        <v>176</v>
      </c>
      <c r="D168" s="76" t="s">
        <v>563</v>
      </c>
      <c r="E168" s="76" t="s">
        <v>12</v>
      </c>
      <c r="F168" s="95"/>
      <c r="G168" s="76" t="str">
        <f t="shared" si="5"/>
        <v>BRESCHEL Matti </v>
      </c>
      <c r="H168" s="96">
        <f t="shared" si="6"/>
        <v>74</v>
      </c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76"/>
      <c r="W168" s="76"/>
      <c r="X168" s="95"/>
      <c r="Y168" s="95"/>
      <c r="Z168" s="95"/>
      <c r="AA168" s="95"/>
      <c r="AB168" s="95"/>
      <c r="AC168" s="95"/>
      <c r="AD168" s="95"/>
    </row>
    <row r="169" spans="1:30" ht="12.75" customHeight="1">
      <c r="A169" s="76">
        <f t="shared" si="7"/>
        <v>75</v>
      </c>
      <c r="B169" s="172" t="s">
        <v>431</v>
      </c>
      <c r="C169" s="76" t="s">
        <v>12</v>
      </c>
      <c r="D169" s="76" t="s">
        <v>563</v>
      </c>
      <c r="E169" s="76" t="s">
        <v>12</v>
      </c>
      <c r="F169" s="95"/>
      <c r="G169" s="76" t="str">
        <f t="shared" si="5"/>
        <v>CRADDOCK Lawson </v>
      </c>
      <c r="H169" s="96">
        <f t="shared" si="6"/>
        <v>75</v>
      </c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76"/>
      <c r="W169" s="76"/>
      <c r="X169" s="95"/>
      <c r="Y169" s="95"/>
      <c r="Z169" s="95"/>
      <c r="AA169" s="95"/>
      <c r="AB169" s="95"/>
      <c r="AC169" s="95"/>
      <c r="AD169" s="95"/>
    </row>
    <row r="170" spans="1:30" ht="12.75" customHeight="1">
      <c r="A170" s="76">
        <f t="shared" si="7"/>
        <v>76</v>
      </c>
      <c r="B170" s="172" t="s">
        <v>432</v>
      </c>
      <c r="C170" s="76" t="s">
        <v>12</v>
      </c>
      <c r="D170" s="76" t="s">
        <v>563</v>
      </c>
      <c r="E170" s="76" t="s">
        <v>12</v>
      </c>
      <c r="F170" s="95"/>
      <c r="G170" s="76" t="str">
        <f t="shared" si="5"/>
        <v>HOWES Alex </v>
      </c>
      <c r="H170" s="96">
        <f t="shared" si="6"/>
        <v>76</v>
      </c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76"/>
      <c r="W170" s="76"/>
      <c r="X170" s="95"/>
      <c r="Y170" s="95"/>
      <c r="Z170" s="95"/>
      <c r="AA170" s="95"/>
      <c r="AB170" s="95"/>
      <c r="AC170" s="95"/>
      <c r="AD170" s="95"/>
    </row>
    <row r="171" spans="1:30" ht="12.75" customHeight="1">
      <c r="A171" s="76">
        <f t="shared" si="7"/>
        <v>77</v>
      </c>
      <c r="B171" s="172" t="s">
        <v>433</v>
      </c>
      <c r="C171" s="76" t="s">
        <v>188</v>
      </c>
      <c r="D171" s="76" t="s">
        <v>563</v>
      </c>
      <c r="E171" s="76" t="s">
        <v>12</v>
      </c>
      <c r="F171" s="95"/>
      <c r="G171" s="76" t="str">
        <f t="shared" si="5"/>
        <v>KOREN Kristijan </v>
      </c>
      <c r="H171" s="96">
        <f t="shared" si="6"/>
        <v>77</v>
      </c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76"/>
      <c r="W171" s="76"/>
      <c r="X171" s="95"/>
      <c r="Y171" s="95"/>
      <c r="Z171" s="95"/>
      <c r="AA171" s="95"/>
      <c r="AB171" s="95"/>
      <c r="AC171" s="95"/>
      <c r="AD171" s="95"/>
    </row>
    <row r="172" spans="1:30" ht="12.75" customHeight="1">
      <c r="A172" s="76">
        <f t="shared" si="7"/>
        <v>78</v>
      </c>
      <c r="B172" s="172" t="s">
        <v>434</v>
      </c>
      <c r="C172" s="76" t="s">
        <v>78</v>
      </c>
      <c r="D172" s="76" t="s">
        <v>563</v>
      </c>
      <c r="E172" s="76" t="s">
        <v>12</v>
      </c>
      <c r="F172" s="95"/>
      <c r="G172" s="76" t="str">
        <f t="shared" si="5"/>
        <v>LANGEVELD Sebastian </v>
      </c>
      <c r="H172" s="96">
        <f t="shared" si="6"/>
        <v>78</v>
      </c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76"/>
      <c r="W172" s="76"/>
      <c r="X172" s="95"/>
      <c r="Y172" s="95"/>
      <c r="Z172" s="95"/>
      <c r="AA172" s="95"/>
      <c r="AB172" s="95"/>
      <c r="AC172" s="95"/>
      <c r="AD172" s="95"/>
    </row>
    <row r="173" spans="1:30" ht="12.75" customHeight="1">
      <c r="A173" s="76">
        <f t="shared" si="7"/>
        <v>79</v>
      </c>
      <c r="B173" s="172" t="s">
        <v>435</v>
      </c>
      <c r="C173" s="76" t="s">
        <v>267</v>
      </c>
      <c r="D173" s="76" t="s">
        <v>563</v>
      </c>
      <c r="E173" s="76" t="s">
        <v>12</v>
      </c>
      <c r="F173" s="95"/>
      <c r="G173" s="76" t="str">
        <f t="shared" si="5"/>
        <v>NAVARDAUSKAS Ramunas </v>
      </c>
      <c r="H173" s="96">
        <f t="shared" si="6"/>
        <v>79</v>
      </c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76"/>
      <c r="W173" s="76"/>
      <c r="X173" s="95"/>
      <c r="Y173" s="95"/>
      <c r="Z173" s="95"/>
      <c r="AA173" s="95"/>
      <c r="AB173" s="95"/>
      <c r="AC173" s="95"/>
      <c r="AD173" s="95"/>
    </row>
    <row r="174" spans="1:30" ht="12.75" customHeight="1">
      <c r="A174" s="76">
        <f t="shared" si="7"/>
        <v>80</v>
      </c>
      <c r="B174" s="172" t="s">
        <v>436</v>
      </c>
      <c r="C174" s="76" t="s">
        <v>78</v>
      </c>
      <c r="D174" s="76" t="s">
        <v>563</v>
      </c>
      <c r="E174" s="76" t="s">
        <v>12</v>
      </c>
      <c r="F174" s="95"/>
      <c r="G174" s="76" t="str">
        <f t="shared" si="5"/>
        <v>SLAGTER Tom Jelte </v>
      </c>
      <c r="H174" s="96">
        <f t="shared" si="6"/>
        <v>80</v>
      </c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76"/>
      <c r="W174" s="76"/>
      <c r="X174" s="95"/>
      <c r="Y174" s="95"/>
      <c r="Z174" s="95"/>
      <c r="AA174" s="95"/>
      <c r="AB174" s="95"/>
      <c r="AC174" s="95"/>
      <c r="AD174" s="95"/>
    </row>
    <row r="175" spans="1:30" ht="12.75" customHeight="1">
      <c r="A175" s="76">
        <f t="shared" si="7"/>
        <v>81</v>
      </c>
      <c r="B175" s="172" t="s">
        <v>437</v>
      </c>
      <c r="C175" s="76" t="s">
        <v>78</v>
      </c>
      <c r="D175" s="76" t="s">
        <v>563</v>
      </c>
      <c r="E175" s="76" t="s">
        <v>12</v>
      </c>
      <c r="F175" s="95"/>
      <c r="G175" s="76" t="str">
        <f t="shared" si="5"/>
        <v>VAN BAARLE Dylan </v>
      </c>
      <c r="H175" s="96">
        <f t="shared" si="6"/>
        <v>81</v>
      </c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76"/>
      <c r="W175" s="76"/>
      <c r="X175" s="95"/>
      <c r="Y175" s="95"/>
      <c r="Z175" s="95"/>
      <c r="AA175" s="95"/>
      <c r="AB175" s="95"/>
      <c r="AC175" s="95"/>
      <c r="AD175" s="95"/>
    </row>
    <row r="176" spans="1:30" ht="12.75" customHeight="1">
      <c r="A176" s="76">
        <f t="shared" si="7"/>
        <v>82</v>
      </c>
      <c r="B176" s="172" t="s">
        <v>438</v>
      </c>
      <c r="C176" s="76" t="s">
        <v>76</v>
      </c>
      <c r="D176" s="76" t="s">
        <v>266</v>
      </c>
      <c r="E176" s="98" t="s">
        <v>12</v>
      </c>
      <c r="F176" s="95"/>
      <c r="G176" s="76" t="str">
        <f t="shared" si="5"/>
        <v>PORTE Richie </v>
      </c>
      <c r="H176" s="96">
        <f t="shared" si="6"/>
        <v>82</v>
      </c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76"/>
      <c r="W176" s="76"/>
      <c r="X176" s="95"/>
      <c r="Y176" s="95"/>
      <c r="Z176" s="95"/>
      <c r="AA176" s="95"/>
      <c r="AB176" s="95"/>
      <c r="AC176" s="95"/>
      <c r="AD176" s="95"/>
    </row>
    <row r="177" spans="1:30" ht="12.75" customHeight="1">
      <c r="A177" s="78">
        <f t="shared" si="7"/>
        <v>83</v>
      </c>
      <c r="B177" s="172" t="s">
        <v>439</v>
      </c>
      <c r="C177" s="76" t="s">
        <v>12</v>
      </c>
      <c r="D177" s="76" t="s">
        <v>266</v>
      </c>
      <c r="E177" s="98" t="s">
        <v>12</v>
      </c>
      <c r="F177" s="95"/>
      <c r="G177" s="76" t="str">
        <f t="shared" si="5"/>
        <v>BOOKWALTER Brent </v>
      </c>
      <c r="H177" s="96">
        <f t="shared" si="6"/>
        <v>83</v>
      </c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76"/>
      <c r="W177" s="76"/>
      <c r="X177" s="95"/>
      <c r="Y177" s="95"/>
      <c r="Z177" s="95"/>
      <c r="AA177" s="95"/>
      <c r="AB177" s="95"/>
      <c r="AC177" s="95"/>
      <c r="AD177" s="95"/>
    </row>
    <row r="178" spans="1:30" ht="12.75" customHeight="1">
      <c r="A178" s="76">
        <f t="shared" si="7"/>
        <v>84</v>
      </c>
      <c r="B178" s="172" t="s">
        <v>440</v>
      </c>
      <c r="C178" s="76" t="s">
        <v>56</v>
      </c>
      <c r="D178" s="76" t="s">
        <v>266</v>
      </c>
      <c r="E178" s="98" t="s">
        <v>12</v>
      </c>
      <c r="F178" s="95"/>
      <c r="G178" s="76" t="str">
        <f t="shared" si="5"/>
        <v>BURGHARDT Marcus </v>
      </c>
      <c r="H178" s="96">
        <f t="shared" si="6"/>
        <v>84</v>
      </c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76"/>
      <c r="W178" s="76"/>
      <c r="X178" s="95"/>
      <c r="Y178" s="95"/>
      <c r="Z178" s="95"/>
      <c r="AA178" s="95"/>
      <c r="AB178" s="95"/>
      <c r="AC178" s="95"/>
      <c r="AD178" s="95"/>
    </row>
    <row r="179" spans="1:30" ht="12.75" customHeight="1">
      <c r="A179" s="76">
        <f t="shared" si="7"/>
        <v>85</v>
      </c>
      <c r="B179" s="172" t="s">
        <v>441</v>
      </c>
      <c r="C179" s="76" t="s">
        <v>30</v>
      </c>
      <c r="D179" s="76" t="s">
        <v>266</v>
      </c>
      <c r="E179" s="98" t="s">
        <v>12</v>
      </c>
      <c r="F179" s="95"/>
      <c r="G179" s="76" t="str">
        <f t="shared" si="5"/>
        <v>CARUSO Damiano </v>
      </c>
      <c r="H179" s="96">
        <f t="shared" si="6"/>
        <v>85</v>
      </c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76"/>
      <c r="W179" s="76"/>
      <c r="X179" s="95"/>
      <c r="Y179" s="95"/>
      <c r="Z179" s="95"/>
      <c r="AA179" s="95"/>
      <c r="AB179" s="95"/>
      <c r="AC179" s="95"/>
      <c r="AD179" s="95"/>
    </row>
    <row r="180" spans="1:30" ht="12.75" customHeight="1">
      <c r="A180" s="76">
        <f t="shared" si="7"/>
        <v>86</v>
      </c>
      <c r="B180" s="172" t="s">
        <v>442</v>
      </c>
      <c r="C180" s="76" t="s">
        <v>76</v>
      </c>
      <c r="D180" s="76" t="s">
        <v>266</v>
      </c>
      <c r="E180" s="98" t="s">
        <v>12</v>
      </c>
      <c r="F180" s="95"/>
      <c r="G180" s="76" t="str">
        <f t="shared" si="5"/>
        <v>DENNIS Rohan </v>
      </c>
      <c r="H180" s="96">
        <f t="shared" si="6"/>
        <v>86</v>
      </c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76"/>
      <c r="W180" s="76"/>
      <c r="X180" s="95"/>
      <c r="Y180" s="95"/>
      <c r="Z180" s="95"/>
      <c r="AA180" s="95"/>
      <c r="AB180" s="95"/>
      <c r="AC180" s="95"/>
      <c r="AD180" s="95"/>
    </row>
    <row r="181" spans="1:30" ht="12.75" customHeight="1">
      <c r="A181" s="76">
        <f t="shared" si="7"/>
        <v>87</v>
      </c>
      <c r="B181" s="172" t="s">
        <v>443</v>
      </c>
      <c r="C181" s="76" t="s">
        <v>28</v>
      </c>
      <c r="D181" s="76" t="s">
        <v>266</v>
      </c>
      <c r="E181" s="98" t="s">
        <v>12</v>
      </c>
      <c r="F181" s="95"/>
      <c r="G181" s="76" t="str">
        <f t="shared" si="5"/>
        <v>MOINARD Amaël </v>
      </c>
      <c r="H181" s="96">
        <f t="shared" si="6"/>
        <v>87</v>
      </c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76"/>
      <c r="W181" s="76"/>
      <c r="X181" s="95"/>
      <c r="Y181" s="95"/>
      <c r="Z181" s="95"/>
      <c r="AA181" s="95"/>
      <c r="AB181" s="95"/>
      <c r="AC181" s="95"/>
      <c r="AD181" s="95"/>
    </row>
    <row r="182" spans="1:30" ht="12.75" customHeight="1">
      <c r="A182" s="76">
        <f t="shared" si="7"/>
        <v>88</v>
      </c>
      <c r="B182" s="172" t="s">
        <v>444</v>
      </c>
      <c r="C182" s="76" t="s">
        <v>118</v>
      </c>
      <c r="D182" s="76" t="s">
        <v>266</v>
      </c>
      <c r="E182" s="98" t="s">
        <v>12</v>
      </c>
      <c r="F182" s="95"/>
      <c r="G182" s="76" t="str">
        <f t="shared" si="5"/>
        <v>SCHÄR Michael </v>
      </c>
      <c r="H182" s="96">
        <f>A182</f>
        <v>88</v>
      </c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76"/>
      <c r="W182" s="76"/>
      <c r="X182" s="95"/>
      <c r="Y182" s="95"/>
      <c r="Z182" s="95"/>
      <c r="AA182" s="95"/>
      <c r="AB182" s="95"/>
      <c r="AC182" s="95"/>
      <c r="AD182" s="95"/>
    </row>
    <row r="183" spans="1:30" ht="12.75" customHeight="1">
      <c r="A183" s="76">
        <f t="shared" si="7"/>
        <v>89</v>
      </c>
      <c r="B183" s="172" t="s">
        <v>572</v>
      </c>
      <c r="C183" s="76" t="s">
        <v>29</v>
      </c>
      <c r="D183" s="76" t="s">
        <v>266</v>
      </c>
      <c r="E183" s="98" t="s">
        <v>12</v>
      </c>
      <c r="F183" s="95"/>
      <c r="G183" s="76" t="str">
        <f t="shared" si="5"/>
        <v>Van Avermaet</v>
      </c>
      <c r="H183" s="96">
        <f t="shared" si="6"/>
        <v>89</v>
      </c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76"/>
      <c r="W183" s="76"/>
      <c r="X183" s="95"/>
      <c r="Y183" s="95"/>
      <c r="Z183" s="95"/>
      <c r="AA183" s="95"/>
      <c r="AB183" s="95"/>
      <c r="AC183" s="95"/>
      <c r="AD183" s="95"/>
    </row>
    <row r="184" spans="1:30" ht="12.75" customHeight="1">
      <c r="A184" s="76">
        <f t="shared" si="7"/>
        <v>90</v>
      </c>
      <c r="B184" s="172" t="s">
        <v>445</v>
      </c>
      <c r="C184" s="76" t="s">
        <v>12</v>
      </c>
      <c r="D184" s="76" t="s">
        <v>266</v>
      </c>
      <c r="E184" s="98" t="s">
        <v>12</v>
      </c>
      <c r="F184" s="95"/>
      <c r="G184" s="76" t="str">
        <f t="shared" si="5"/>
        <v>VAN GARDEREN Tejay </v>
      </c>
      <c r="H184" s="96">
        <f t="shared" si="6"/>
        <v>90</v>
      </c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76"/>
      <c r="W184" s="76"/>
      <c r="X184" s="95"/>
      <c r="Y184" s="95"/>
      <c r="Z184" s="95"/>
      <c r="AA184" s="95"/>
      <c r="AB184" s="95"/>
      <c r="AC184" s="95"/>
      <c r="AD184" s="95"/>
    </row>
    <row r="185" spans="1:30" ht="12.75" customHeight="1">
      <c r="A185" s="78">
        <f t="shared" si="7"/>
        <v>91</v>
      </c>
      <c r="B185" s="172" t="s">
        <v>556</v>
      </c>
      <c r="C185" s="76" t="s">
        <v>119</v>
      </c>
      <c r="D185" s="76" t="s">
        <v>564</v>
      </c>
      <c r="E185" s="76" t="s">
        <v>268</v>
      </c>
      <c r="F185" s="95"/>
      <c r="G185" s="76" t="str">
        <f t="shared" si="5"/>
        <v>Marck Cavendish</v>
      </c>
      <c r="H185" s="96">
        <f t="shared" si="6"/>
        <v>91</v>
      </c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76"/>
      <c r="W185" s="76"/>
      <c r="X185" s="95"/>
      <c r="Y185" s="95"/>
      <c r="Z185" s="95"/>
      <c r="AA185" s="95"/>
      <c r="AB185" s="95"/>
      <c r="AC185" s="95"/>
      <c r="AD185" s="95"/>
    </row>
    <row r="186" spans="1:30" ht="12.75" customHeight="1">
      <c r="A186" s="76">
        <f t="shared" si="7"/>
        <v>92</v>
      </c>
      <c r="B186" s="172" t="s">
        <v>446</v>
      </c>
      <c r="C186" s="76" t="s">
        <v>269</v>
      </c>
      <c r="D186" s="76" t="s">
        <v>564</v>
      </c>
      <c r="E186" s="76" t="s">
        <v>268</v>
      </c>
      <c r="F186" s="95"/>
      <c r="G186" s="76" t="str">
        <f t="shared" si="5"/>
        <v>BERHANE Natnael </v>
      </c>
      <c r="H186" s="96">
        <f t="shared" si="6"/>
        <v>92</v>
      </c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76"/>
      <c r="W186" s="76"/>
      <c r="X186" s="95"/>
      <c r="Y186" s="95"/>
      <c r="Z186" s="95"/>
      <c r="AA186" s="95"/>
      <c r="AB186" s="95"/>
      <c r="AC186" s="95"/>
      <c r="AD186" s="95"/>
    </row>
    <row r="187" spans="1:30" ht="12.75" customHeight="1">
      <c r="A187" s="76">
        <f t="shared" si="7"/>
        <v>93</v>
      </c>
      <c r="B187" s="172" t="s">
        <v>447</v>
      </c>
      <c r="C187" s="76" t="s">
        <v>419</v>
      </c>
      <c r="D187" s="76" t="s">
        <v>564</v>
      </c>
      <c r="E187" s="76" t="s">
        <v>268</v>
      </c>
      <c r="F187" s="95"/>
      <c r="G187" s="76" t="str">
        <f t="shared" si="5"/>
        <v>BOASSON HAGEN Edvald </v>
      </c>
      <c r="H187" s="96">
        <f>A187</f>
        <v>93</v>
      </c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76"/>
      <c r="W187" s="76"/>
      <c r="X187" s="95"/>
      <c r="Y187" s="95"/>
      <c r="Z187" s="95"/>
      <c r="AA187" s="95"/>
      <c r="AB187" s="95"/>
      <c r="AC187" s="95"/>
      <c r="AD187" s="95"/>
    </row>
    <row r="188" spans="1:30" ht="12.75" customHeight="1">
      <c r="A188" s="76">
        <f t="shared" si="7"/>
        <v>94</v>
      </c>
      <c r="B188" s="172" t="s">
        <v>448</v>
      </c>
      <c r="C188" s="76" t="s">
        <v>119</v>
      </c>
      <c r="D188" s="76" t="s">
        <v>564</v>
      </c>
      <c r="E188" s="76" t="s">
        <v>268</v>
      </c>
      <c r="F188" s="95"/>
      <c r="G188" s="76" t="str">
        <f t="shared" si="5"/>
        <v>CUMMINGS Stephen </v>
      </c>
      <c r="H188" s="96">
        <f aca="true" t="shared" si="8" ref="H188:H219">A188</f>
        <v>94</v>
      </c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76"/>
      <c r="W188" s="76"/>
      <c r="X188" s="95"/>
      <c r="Y188" s="95"/>
      <c r="Z188" s="95"/>
      <c r="AA188" s="95"/>
      <c r="AB188" s="95"/>
      <c r="AC188" s="95"/>
      <c r="AD188" s="95"/>
    </row>
    <row r="189" spans="1:30" ht="12.75" customHeight="1">
      <c r="A189" s="76">
        <f t="shared" si="7"/>
        <v>95</v>
      </c>
      <c r="B189" s="172" t="s">
        <v>449</v>
      </c>
      <c r="C189" s="76" t="s">
        <v>128</v>
      </c>
      <c r="D189" s="76" t="s">
        <v>564</v>
      </c>
      <c r="E189" s="76" t="s">
        <v>268</v>
      </c>
      <c r="F189" s="95"/>
      <c r="G189" s="76" t="str">
        <f t="shared" si="5"/>
        <v>EISEL Bernhard </v>
      </c>
      <c r="H189" s="96">
        <f t="shared" si="8"/>
        <v>95</v>
      </c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76"/>
      <c r="W189" s="76"/>
      <c r="X189" s="95"/>
      <c r="Y189" s="95"/>
      <c r="Z189" s="95"/>
      <c r="AA189" s="95"/>
      <c r="AB189" s="95"/>
      <c r="AC189" s="95"/>
      <c r="AD189" s="95"/>
    </row>
    <row r="190" spans="1:30" ht="12.75" customHeight="1">
      <c r="A190" s="76">
        <f t="shared" si="7"/>
        <v>96</v>
      </c>
      <c r="B190" s="172" t="s">
        <v>450</v>
      </c>
      <c r="C190" s="76" t="s">
        <v>268</v>
      </c>
      <c r="D190" s="76" t="s">
        <v>564</v>
      </c>
      <c r="E190" s="76" t="s">
        <v>268</v>
      </c>
      <c r="F190" s="95"/>
      <c r="G190" s="76" t="str">
        <f t="shared" si="5"/>
        <v>JANSE VAN RENSBURG Reinardt </v>
      </c>
      <c r="H190" s="96">
        <f t="shared" si="8"/>
        <v>96</v>
      </c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76"/>
      <c r="W190" s="76"/>
      <c r="X190" s="95"/>
      <c r="Y190" s="95"/>
      <c r="Z190" s="95"/>
      <c r="AA190" s="95"/>
      <c r="AB190" s="95"/>
      <c r="AC190" s="95"/>
      <c r="AD190" s="95"/>
    </row>
    <row r="191" spans="1:30" ht="12.75" customHeight="1">
      <c r="A191" s="76">
        <f t="shared" si="7"/>
        <v>97</v>
      </c>
      <c r="B191" s="172" t="s">
        <v>451</v>
      </c>
      <c r="C191" s="76" t="s">
        <v>29</v>
      </c>
      <c r="D191" s="76" t="s">
        <v>564</v>
      </c>
      <c r="E191" s="76" t="s">
        <v>268</v>
      </c>
      <c r="F191" s="95"/>
      <c r="G191" s="76" t="str">
        <f t="shared" si="5"/>
        <v>PAUWELS Serge</v>
      </c>
      <c r="H191" s="96">
        <f t="shared" si="8"/>
        <v>97</v>
      </c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76"/>
      <c r="W191" s="76"/>
      <c r="X191" s="95"/>
      <c r="Y191" s="95"/>
      <c r="Z191" s="95"/>
      <c r="AA191" s="95"/>
      <c r="AB191" s="95"/>
      <c r="AC191" s="95"/>
      <c r="AD191" s="95"/>
    </row>
    <row r="192" spans="1:30" ht="12.75" customHeight="1">
      <c r="A192" s="76">
        <f t="shared" si="7"/>
        <v>98</v>
      </c>
      <c r="B192" s="172" t="s">
        <v>452</v>
      </c>
      <c r="C192" s="76" t="s">
        <v>76</v>
      </c>
      <c r="D192" s="76" t="s">
        <v>564</v>
      </c>
      <c r="E192" s="76" t="s">
        <v>268</v>
      </c>
      <c r="F192" s="95"/>
      <c r="G192" s="76" t="str">
        <f t="shared" si="5"/>
        <v>RENSHAW Mark</v>
      </c>
      <c r="H192" s="96">
        <f t="shared" si="8"/>
        <v>98</v>
      </c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76"/>
      <c r="W192" s="76"/>
      <c r="X192" s="95"/>
      <c r="Y192" s="95"/>
      <c r="Z192" s="95"/>
      <c r="AA192" s="95"/>
      <c r="AB192" s="95"/>
      <c r="AC192" s="95"/>
      <c r="AD192" s="95"/>
    </row>
    <row r="193" spans="1:30" ht="12.75" customHeight="1">
      <c r="A193" s="76">
        <f t="shared" si="7"/>
        <v>99</v>
      </c>
      <c r="B193" s="172" t="s">
        <v>453</v>
      </c>
      <c r="C193" s="76" t="s">
        <v>269</v>
      </c>
      <c r="D193" s="76" t="s">
        <v>564</v>
      </c>
      <c r="E193" s="76" t="s">
        <v>268</v>
      </c>
      <c r="F193" s="95"/>
      <c r="G193" s="76" t="str">
        <f t="shared" si="5"/>
        <v>TEKLEHAIMANOT Daniel</v>
      </c>
      <c r="H193" s="96">
        <f t="shared" si="8"/>
        <v>99</v>
      </c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76"/>
      <c r="W193" s="76"/>
      <c r="X193" s="95"/>
      <c r="Y193" s="95"/>
      <c r="Z193" s="95"/>
      <c r="AA193" s="95"/>
      <c r="AB193" s="95"/>
      <c r="AC193" s="95"/>
      <c r="AD193" s="95"/>
    </row>
    <row r="194" spans="1:30" ht="12.75" customHeight="1">
      <c r="A194" s="78">
        <f t="shared" si="7"/>
        <v>100</v>
      </c>
      <c r="B194" s="172" t="s">
        <v>454</v>
      </c>
      <c r="C194" s="76" t="s">
        <v>28</v>
      </c>
      <c r="D194" s="76" t="s">
        <v>565</v>
      </c>
      <c r="E194" s="76" t="s">
        <v>56</v>
      </c>
      <c r="F194" s="95"/>
      <c r="G194" s="76" t="str">
        <f t="shared" si="5"/>
        <v>BARGUIL WARREN</v>
      </c>
      <c r="H194" s="96">
        <f t="shared" si="8"/>
        <v>100</v>
      </c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76"/>
      <c r="W194" s="76"/>
      <c r="X194" s="95"/>
      <c r="Y194" s="95"/>
      <c r="Z194" s="95"/>
      <c r="AA194" s="95"/>
      <c r="AB194" s="95"/>
      <c r="AC194" s="95"/>
      <c r="AD194" s="95"/>
    </row>
    <row r="195" spans="1:30" ht="12.75" customHeight="1">
      <c r="A195" s="76">
        <f t="shared" si="7"/>
        <v>101</v>
      </c>
      <c r="B195" s="172" t="s">
        <v>455</v>
      </c>
      <c r="C195" s="76" t="s">
        <v>78</v>
      </c>
      <c r="D195" s="76" t="s">
        <v>565</v>
      </c>
      <c r="E195" s="76" t="s">
        <v>56</v>
      </c>
      <c r="F195" s="95"/>
      <c r="G195" s="76" t="str">
        <f t="shared" si="5"/>
        <v>CURVERS Roy </v>
      </c>
      <c r="H195" s="96">
        <f t="shared" si="8"/>
        <v>101</v>
      </c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76"/>
      <c r="W195" s="76"/>
      <c r="X195" s="95"/>
      <c r="Y195" s="95"/>
      <c r="Z195" s="95"/>
      <c r="AA195" s="95"/>
      <c r="AB195" s="95"/>
      <c r="AC195" s="95"/>
      <c r="AD195" s="95"/>
    </row>
    <row r="196" spans="1:30" ht="12.75" customHeight="1">
      <c r="A196" s="76">
        <f t="shared" si="7"/>
        <v>102</v>
      </c>
      <c r="B196" s="172" t="s">
        <v>456</v>
      </c>
      <c r="C196" s="76" t="s">
        <v>56</v>
      </c>
      <c r="D196" s="76" t="s">
        <v>565</v>
      </c>
      <c r="E196" s="76" t="s">
        <v>56</v>
      </c>
      <c r="F196" s="95"/>
      <c r="G196" s="76" t="str">
        <f t="shared" si="5"/>
        <v>DEGENKOLB John </v>
      </c>
      <c r="H196" s="96">
        <f t="shared" si="8"/>
        <v>102</v>
      </c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76"/>
      <c r="W196" s="76"/>
      <c r="X196" s="95"/>
      <c r="Y196" s="95"/>
      <c r="Z196" s="95"/>
      <c r="AA196" s="95"/>
      <c r="AB196" s="95"/>
      <c r="AC196" s="95"/>
      <c r="AD196" s="95"/>
    </row>
    <row r="197" spans="1:30" ht="12.75" customHeight="1">
      <c r="A197" s="76">
        <f t="shared" si="7"/>
        <v>103</v>
      </c>
      <c r="B197" s="172" t="s">
        <v>457</v>
      </c>
      <c r="C197" s="76" t="s">
        <v>78</v>
      </c>
      <c r="D197" s="76" t="s">
        <v>565</v>
      </c>
      <c r="E197" s="76" t="s">
        <v>56</v>
      </c>
      <c r="F197" s="95"/>
      <c r="G197" s="76" t="str">
        <f t="shared" si="5"/>
        <v>DUMOULIN Tom </v>
      </c>
      <c r="H197" s="96">
        <f t="shared" si="8"/>
        <v>103</v>
      </c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76"/>
      <c r="W197" s="76"/>
      <c r="X197" s="95"/>
      <c r="Y197" s="95"/>
      <c r="Z197" s="95"/>
      <c r="AA197" s="95"/>
      <c r="AB197" s="95"/>
      <c r="AC197" s="95"/>
      <c r="AD197" s="95"/>
    </row>
    <row r="198" spans="1:30" ht="12.75" customHeight="1">
      <c r="A198" s="76">
        <f t="shared" si="7"/>
        <v>104</v>
      </c>
      <c r="B198" s="172" t="s">
        <v>458</v>
      </c>
      <c r="C198" s="76" t="s">
        <v>56</v>
      </c>
      <c r="D198" s="76" t="s">
        <v>565</v>
      </c>
      <c r="E198" s="76" t="s">
        <v>56</v>
      </c>
      <c r="F198" s="95"/>
      <c r="G198" s="76" t="str">
        <f t="shared" si="5"/>
        <v>GESCHKE Simon </v>
      </c>
      <c r="H198" s="96">
        <f t="shared" si="8"/>
        <v>104</v>
      </c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76"/>
      <c r="W198" s="76"/>
      <c r="X198" s="95"/>
      <c r="Y198" s="95"/>
      <c r="Z198" s="95"/>
      <c r="AA198" s="95"/>
      <c r="AB198" s="95"/>
      <c r="AC198" s="95"/>
      <c r="AD198" s="95"/>
    </row>
    <row r="199" spans="1:30" ht="12.75" customHeight="1">
      <c r="A199" s="76">
        <f t="shared" si="7"/>
        <v>105</v>
      </c>
      <c r="B199" s="172" t="s">
        <v>459</v>
      </c>
      <c r="C199" s="76" t="s">
        <v>128</v>
      </c>
      <c r="D199" s="76" t="s">
        <v>565</v>
      </c>
      <c r="E199" s="76" t="s">
        <v>56</v>
      </c>
      <c r="F199" s="95"/>
      <c r="G199" s="76" t="str">
        <f t="shared" si="5"/>
        <v>PREIDLER Georg </v>
      </c>
      <c r="H199" s="96">
        <f t="shared" si="8"/>
        <v>105</v>
      </c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76"/>
      <c r="W199" s="76"/>
      <c r="X199" s="95"/>
      <c r="Y199" s="95"/>
      <c r="Z199" s="95"/>
      <c r="AA199" s="95"/>
      <c r="AB199" s="95"/>
      <c r="AC199" s="95"/>
      <c r="AD199" s="95"/>
    </row>
    <row r="200" spans="1:30" ht="12.75" customHeight="1">
      <c r="A200" s="76">
        <f t="shared" si="7"/>
        <v>106</v>
      </c>
      <c r="B200" s="172" t="s">
        <v>460</v>
      </c>
      <c r="C200" s="76" t="s">
        <v>78</v>
      </c>
      <c r="D200" s="76" t="s">
        <v>565</v>
      </c>
      <c r="E200" s="76" t="s">
        <v>56</v>
      </c>
      <c r="F200" s="95"/>
      <c r="G200" s="76" t="str">
        <f t="shared" si="5"/>
        <v>SINKELDAM Ramon</v>
      </c>
      <c r="H200" s="96">
        <f t="shared" si="8"/>
        <v>106</v>
      </c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76"/>
      <c r="W200" s="76"/>
      <c r="X200" s="95"/>
      <c r="Y200" s="95"/>
      <c r="Z200" s="95"/>
      <c r="AA200" s="95"/>
      <c r="AB200" s="95"/>
      <c r="AC200" s="95"/>
      <c r="AD200" s="95"/>
    </row>
    <row r="201" spans="1:30" ht="12.75" customHeight="1">
      <c r="A201" s="76">
        <f t="shared" si="7"/>
        <v>107</v>
      </c>
      <c r="B201" s="172" t="s">
        <v>461</v>
      </c>
      <c r="C201" s="76" t="s">
        <v>78</v>
      </c>
      <c r="D201" s="76" t="s">
        <v>565</v>
      </c>
      <c r="E201" s="76" t="s">
        <v>56</v>
      </c>
      <c r="F201" s="95"/>
      <c r="G201" s="76" t="str">
        <f t="shared" si="5"/>
        <v>TEN DAM Laurens </v>
      </c>
      <c r="H201" s="96">
        <f t="shared" si="8"/>
        <v>107</v>
      </c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76"/>
      <c r="W201" s="76"/>
      <c r="X201" s="95"/>
      <c r="Y201" s="95"/>
      <c r="Z201" s="95"/>
      <c r="AA201" s="95"/>
      <c r="AB201" s="95"/>
      <c r="AC201" s="95"/>
      <c r="AD201" s="95"/>
    </row>
    <row r="202" spans="1:30" ht="12.75" customHeight="1">
      <c r="A202" s="76">
        <f t="shared" si="7"/>
        <v>108</v>
      </c>
      <c r="B202" s="172" t="s">
        <v>462</v>
      </c>
      <c r="C202" s="76" t="s">
        <v>78</v>
      </c>
      <c r="D202" s="76" t="s">
        <v>565</v>
      </c>
      <c r="E202" s="76" t="s">
        <v>56</v>
      </c>
      <c r="F202" s="95"/>
      <c r="G202" s="76" t="str">
        <f t="shared" si="5"/>
        <v>TIMMER Albert </v>
      </c>
      <c r="H202" s="96">
        <f t="shared" si="8"/>
        <v>108</v>
      </c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76"/>
      <c r="W202" s="76"/>
      <c r="X202" s="95"/>
      <c r="Y202" s="95"/>
      <c r="Z202" s="95"/>
      <c r="AA202" s="95"/>
      <c r="AB202" s="95"/>
      <c r="AC202" s="95"/>
      <c r="AD202" s="95"/>
    </row>
    <row r="203" spans="1:30" ht="12.75" customHeight="1">
      <c r="A203" s="78">
        <f t="shared" si="7"/>
        <v>109</v>
      </c>
      <c r="B203" s="172" t="s">
        <v>463</v>
      </c>
      <c r="C203" s="76" t="s">
        <v>28</v>
      </c>
      <c r="D203" s="76" t="s">
        <v>75</v>
      </c>
      <c r="E203" s="76" t="s">
        <v>28</v>
      </c>
      <c r="F203" s="95"/>
      <c r="G203" s="76" t="str">
        <f t="shared" si="5"/>
        <v>PINOT Thibaut</v>
      </c>
      <c r="H203" s="96">
        <f t="shared" si="8"/>
        <v>109</v>
      </c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76"/>
      <c r="W203" s="76"/>
      <c r="X203" s="95"/>
      <c r="Y203" s="95"/>
      <c r="Z203" s="95"/>
      <c r="AA203" s="95"/>
      <c r="AB203" s="95"/>
      <c r="AC203" s="95"/>
      <c r="AD203" s="95"/>
    </row>
    <row r="204" spans="1:30" ht="12.75" customHeight="1">
      <c r="A204" s="76">
        <f t="shared" si="7"/>
        <v>110</v>
      </c>
      <c r="B204" s="172" t="s">
        <v>464</v>
      </c>
      <c r="C204" s="76" t="s">
        <v>28</v>
      </c>
      <c r="D204" s="76" t="s">
        <v>75</v>
      </c>
      <c r="E204" s="76" t="s">
        <v>28</v>
      </c>
      <c r="F204" s="95"/>
      <c r="G204" s="76" t="str">
        <f t="shared" si="5"/>
        <v>BONNET William</v>
      </c>
      <c r="H204" s="96">
        <f t="shared" si="8"/>
        <v>110</v>
      </c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76"/>
      <c r="W204" s="76"/>
      <c r="X204" s="95"/>
      <c r="Y204" s="95"/>
      <c r="Z204" s="95"/>
      <c r="AA204" s="95"/>
      <c r="AB204" s="95"/>
      <c r="AC204" s="95"/>
      <c r="AD204" s="95"/>
    </row>
    <row r="205" spans="1:30" ht="12.75" customHeight="1">
      <c r="A205" s="76">
        <f t="shared" si="7"/>
        <v>111</v>
      </c>
      <c r="B205" s="172" t="s">
        <v>465</v>
      </c>
      <c r="C205" s="76" t="s">
        <v>28</v>
      </c>
      <c r="D205" s="76" t="s">
        <v>75</v>
      </c>
      <c r="E205" s="76" t="s">
        <v>28</v>
      </c>
      <c r="F205" s="95"/>
      <c r="G205" s="76" t="str">
        <f t="shared" si="5"/>
        <v>LADAGNOUS Matthieu </v>
      </c>
      <c r="H205" s="96">
        <f t="shared" si="8"/>
        <v>111</v>
      </c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76"/>
      <c r="W205" s="76"/>
      <c r="X205" s="95"/>
      <c r="Y205" s="95"/>
      <c r="Z205" s="95"/>
      <c r="AA205" s="95"/>
      <c r="AB205" s="95"/>
      <c r="AC205" s="95"/>
      <c r="AD205" s="95"/>
    </row>
    <row r="206" spans="1:30" ht="12.75" customHeight="1">
      <c r="A206" s="76">
        <f t="shared" si="7"/>
        <v>112</v>
      </c>
      <c r="B206" s="172" t="s">
        <v>466</v>
      </c>
      <c r="C206" s="76" t="s">
        <v>118</v>
      </c>
      <c r="D206" s="76" t="s">
        <v>75</v>
      </c>
      <c r="E206" s="76" t="s">
        <v>28</v>
      </c>
      <c r="F206" s="95"/>
      <c r="G206" s="76" t="str">
        <f t="shared" si="5"/>
        <v>MORABITO Steve </v>
      </c>
      <c r="H206" s="96">
        <f t="shared" si="8"/>
        <v>112</v>
      </c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76"/>
      <c r="W206" s="76"/>
      <c r="X206" s="95"/>
      <c r="Y206" s="95"/>
      <c r="Z206" s="95"/>
      <c r="AA206" s="95"/>
      <c r="AB206" s="95"/>
      <c r="AC206" s="95"/>
      <c r="AD206" s="95"/>
    </row>
    <row r="207" spans="1:30" ht="12.75" customHeight="1">
      <c r="A207" s="76">
        <f t="shared" si="7"/>
        <v>113</v>
      </c>
      <c r="B207" s="172" t="s">
        <v>467</v>
      </c>
      <c r="C207" s="76" t="s">
        <v>28</v>
      </c>
      <c r="D207" s="76" t="s">
        <v>75</v>
      </c>
      <c r="E207" s="76" t="s">
        <v>28</v>
      </c>
      <c r="F207" s="95"/>
      <c r="G207" s="76" t="str">
        <f t="shared" si="5"/>
        <v>PINEAU Cedric </v>
      </c>
      <c r="H207" s="96">
        <f t="shared" si="8"/>
        <v>113</v>
      </c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76"/>
      <c r="W207" s="76"/>
      <c r="X207" s="95"/>
      <c r="Y207" s="95"/>
      <c r="Z207" s="95"/>
      <c r="AA207" s="95"/>
      <c r="AB207" s="95"/>
      <c r="AC207" s="95"/>
      <c r="AD207" s="95"/>
    </row>
    <row r="208" spans="1:30" ht="12.75" customHeight="1">
      <c r="A208" s="76">
        <f t="shared" si="7"/>
        <v>114</v>
      </c>
      <c r="B208" s="172" t="s">
        <v>468</v>
      </c>
      <c r="C208" s="76" t="s">
        <v>118</v>
      </c>
      <c r="D208" s="76" t="s">
        <v>75</v>
      </c>
      <c r="E208" s="76" t="s">
        <v>28</v>
      </c>
      <c r="F208" s="95"/>
      <c r="G208" s="76" t="str">
        <f t="shared" si="5"/>
        <v>REICHENBACH Sébastien </v>
      </c>
      <c r="H208" s="96">
        <f t="shared" si="8"/>
        <v>114</v>
      </c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76"/>
      <c r="W208" s="76"/>
      <c r="X208" s="95"/>
      <c r="Y208" s="95"/>
      <c r="Z208" s="95"/>
      <c r="AA208" s="95"/>
      <c r="AB208" s="95"/>
      <c r="AC208" s="95"/>
      <c r="AD208" s="95"/>
    </row>
    <row r="209" spans="1:30" ht="12.75" customHeight="1">
      <c r="A209" s="76">
        <f t="shared" si="7"/>
        <v>115</v>
      </c>
      <c r="B209" s="172" t="s">
        <v>469</v>
      </c>
      <c r="C209" s="76" t="s">
        <v>28</v>
      </c>
      <c r="D209" s="76" t="s">
        <v>75</v>
      </c>
      <c r="E209" s="76" t="s">
        <v>28</v>
      </c>
      <c r="F209" s="95"/>
      <c r="G209" s="76" t="str">
        <f t="shared" si="5"/>
        <v>ROUX Anthony </v>
      </c>
      <c r="H209" s="96">
        <f t="shared" si="8"/>
        <v>115</v>
      </c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76"/>
      <c r="W209" s="76"/>
      <c r="X209" s="95"/>
      <c r="Y209" s="95"/>
      <c r="Z209" s="95"/>
      <c r="AA209" s="95"/>
      <c r="AB209" s="95"/>
      <c r="AC209" s="95"/>
      <c r="AD209" s="95"/>
    </row>
    <row r="210" spans="1:30" ht="12.75" customHeight="1">
      <c r="A210" s="76">
        <f t="shared" si="7"/>
        <v>116</v>
      </c>
      <c r="B210" s="172" t="s">
        <v>470</v>
      </c>
      <c r="C210" s="76" t="s">
        <v>28</v>
      </c>
      <c r="D210" s="76" t="s">
        <v>75</v>
      </c>
      <c r="E210" s="76" t="s">
        <v>28</v>
      </c>
      <c r="F210" s="95"/>
      <c r="G210" s="76" t="str">
        <f t="shared" si="5"/>
        <v>ROY Jérémy </v>
      </c>
      <c r="H210" s="96">
        <f t="shared" si="8"/>
        <v>116</v>
      </c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76"/>
      <c r="W210" s="76"/>
      <c r="X210" s="95"/>
      <c r="Y210" s="95"/>
      <c r="Z210" s="95"/>
      <c r="AA210" s="95"/>
      <c r="AB210" s="95"/>
      <c r="AC210" s="95"/>
      <c r="AD210" s="95"/>
    </row>
    <row r="211" spans="1:30" ht="12.75" customHeight="1">
      <c r="A211" s="76">
        <f t="shared" si="7"/>
        <v>117</v>
      </c>
      <c r="B211" s="172" t="s">
        <v>471</v>
      </c>
      <c r="C211" s="76" t="s">
        <v>28</v>
      </c>
      <c r="D211" s="76" t="s">
        <v>75</v>
      </c>
      <c r="E211" s="76" t="s">
        <v>28</v>
      </c>
      <c r="F211" s="95"/>
      <c r="G211" s="76" t="str">
        <f t="shared" si="5"/>
        <v>VICHOT Arthur </v>
      </c>
      <c r="H211" s="96">
        <f t="shared" si="8"/>
        <v>117</v>
      </c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76"/>
      <c r="W211" s="76"/>
      <c r="X211" s="95"/>
      <c r="Y211" s="95"/>
      <c r="Z211" s="95"/>
      <c r="AA211" s="95"/>
      <c r="AB211" s="95"/>
      <c r="AC211" s="95"/>
      <c r="AD211" s="95"/>
    </row>
    <row r="212" spans="1:30" ht="12.75" customHeight="1">
      <c r="A212" s="78">
        <f t="shared" si="7"/>
        <v>118</v>
      </c>
      <c r="B212" s="172" t="s">
        <v>472</v>
      </c>
      <c r="C212" s="76" t="s">
        <v>56</v>
      </c>
      <c r="D212" s="76" t="s">
        <v>566</v>
      </c>
      <c r="E212" s="76" t="s">
        <v>56</v>
      </c>
      <c r="F212" s="95"/>
      <c r="G212" s="76" t="str">
        <f t="shared" si="5"/>
        <v>BUCHMANN Emanuel </v>
      </c>
      <c r="H212" s="96">
        <f t="shared" si="8"/>
        <v>118</v>
      </c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76"/>
      <c r="W212" s="76"/>
      <c r="X212" s="95"/>
      <c r="Y212" s="95"/>
      <c r="Z212" s="95"/>
      <c r="AA212" s="95"/>
      <c r="AB212" s="95"/>
      <c r="AC212" s="95"/>
      <c r="AD212" s="95"/>
    </row>
    <row r="213" spans="1:30" ht="12.75" customHeight="1">
      <c r="A213" s="76">
        <f t="shared" si="7"/>
        <v>119</v>
      </c>
      <c r="B213" s="172" t="s">
        <v>473</v>
      </c>
      <c r="C213" s="76" t="s">
        <v>86</v>
      </c>
      <c r="D213" s="76" t="s">
        <v>566</v>
      </c>
      <c r="E213" s="76" t="s">
        <v>56</v>
      </c>
      <c r="F213" s="95"/>
      <c r="G213" s="76" t="str">
        <f t="shared" si="5"/>
        <v>ARCHBOLD Shane </v>
      </c>
      <c r="H213" s="96">
        <f t="shared" si="8"/>
        <v>119</v>
      </c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76"/>
      <c r="W213" s="76"/>
      <c r="X213" s="95"/>
      <c r="Y213" s="95"/>
      <c r="Z213" s="95"/>
      <c r="AA213" s="95"/>
      <c r="AB213" s="95"/>
      <c r="AC213" s="95"/>
      <c r="AD213" s="95"/>
    </row>
    <row r="214" spans="1:30" ht="12.75" customHeight="1">
      <c r="A214" s="76">
        <f t="shared" si="7"/>
        <v>120</v>
      </c>
      <c r="B214" s="172" t="s">
        <v>474</v>
      </c>
      <c r="C214" s="76" t="s">
        <v>385</v>
      </c>
      <c r="D214" s="76" t="s">
        <v>566</v>
      </c>
      <c r="E214" s="76" t="s">
        <v>56</v>
      </c>
      <c r="F214" s="95"/>
      <c r="G214" s="76" t="str">
        <f t="shared" si="5"/>
        <v>BARTA Jan </v>
      </c>
      <c r="H214" s="96">
        <f t="shared" si="8"/>
        <v>120</v>
      </c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76"/>
      <c r="W214" s="76"/>
      <c r="X214" s="95"/>
      <c r="Y214" s="95"/>
      <c r="Z214" s="95"/>
      <c r="AA214" s="95"/>
      <c r="AB214" s="95"/>
      <c r="AC214" s="95"/>
      <c r="AD214" s="95"/>
    </row>
    <row r="215" spans="1:30" ht="12.75" customHeight="1">
      <c r="A215" s="76">
        <f t="shared" si="7"/>
        <v>121</v>
      </c>
      <c r="B215" s="172" t="s">
        <v>475</v>
      </c>
      <c r="C215" s="76" t="s">
        <v>30</v>
      </c>
      <c r="D215" s="76" t="s">
        <v>566</v>
      </c>
      <c r="E215" s="76" t="s">
        <v>56</v>
      </c>
      <c r="F215" s="95"/>
      <c r="G215" s="76" t="str">
        <f t="shared" si="5"/>
        <v>BENEDETTI Cesare </v>
      </c>
      <c r="H215" s="96">
        <f t="shared" si="8"/>
        <v>121</v>
      </c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76"/>
      <c r="W215" s="76"/>
      <c r="X215" s="95"/>
      <c r="Y215" s="95"/>
      <c r="Z215" s="95"/>
      <c r="AA215" s="95"/>
      <c r="AB215" s="95"/>
      <c r="AC215" s="95"/>
      <c r="AD215" s="95"/>
    </row>
    <row r="216" spans="1:30" ht="12.75" customHeight="1">
      <c r="A216" s="76">
        <f t="shared" si="7"/>
        <v>122</v>
      </c>
      <c r="B216" s="172" t="s">
        <v>476</v>
      </c>
      <c r="C216" s="76" t="s">
        <v>292</v>
      </c>
      <c r="D216" s="76" t="s">
        <v>566</v>
      </c>
      <c r="E216" s="76" t="s">
        <v>56</v>
      </c>
      <c r="F216" s="95"/>
      <c r="G216" s="76" t="str">
        <f t="shared" si="5"/>
        <v>BENNETT Sam </v>
      </c>
      <c r="H216" s="96">
        <f t="shared" si="8"/>
        <v>122</v>
      </c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76"/>
      <c r="W216" s="76"/>
      <c r="X216" s="95"/>
      <c r="Y216" s="95"/>
      <c r="Z216" s="95"/>
      <c r="AA216" s="95"/>
      <c r="AB216" s="95"/>
      <c r="AC216" s="95"/>
      <c r="AD216" s="95"/>
    </row>
    <row r="217" spans="1:30" ht="12.75" customHeight="1">
      <c r="A217" s="76">
        <f t="shared" si="7"/>
        <v>123</v>
      </c>
      <c r="B217" s="172" t="s">
        <v>477</v>
      </c>
      <c r="C217" s="76" t="s">
        <v>183</v>
      </c>
      <c r="D217" s="76" t="s">
        <v>566</v>
      </c>
      <c r="E217" s="76" t="s">
        <v>56</v>
      </c>
      <c r="F217" s="95"/>
      <c r="G217" s="76" t="str">
        <f t="shared" si="5"/>
        <v>HUZARSKI Bartosz </v>
      </c>
      <c r="H217" s="96">
        <f t="shared" si="8"/>
        <v>123</v>
      </c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76"/>
      <c r="W217" s="76"/>
      <c r="X217" s="95"/>
      <c r="Y217" s="95"/>
      <c r="Z217" s="95"/>
      <c r="AA217" s="95"/>
      <c r="AB217" s="95"/>
      <c r="AC217" s="95"/>
      <c r="AD217" s="95"/>
    </row>
    <row r="218" spans="1:30" ht="12.75" customHeight="1">
      <c r="A218" s="76">
        <f t="shared" si="7"/>
        <v>124</v>
      </c>
      <c r="B218" s="172" t="s">
        <v>478</v>
      </c>
      <c r="C218" s="76" t="s">
        <v>128</v>
      </c>
      <c r="D218" s="76" t="s">
        <v>566</v>
      </c>
      <c r="E218" s="76" t="s">
        <v>56</v>
      </c>
      <c r="F218" s="95"/>
      <c r="G218" s="76" t="str">
        <f t="shared" si="5"/>
        <v>KONRAD Patrick </v>
      </c>
      <c r="H218" s="96">
        <f>A218</f>
        <v>124</v>
      </c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76"/>
      <c r="W218" s="76"/>
      <c r="X218" s="95"/>
      <c r="Y218" s="95"/>
      <c r="Z218" s="95"/>
      <c r="AA218" s="95"/>
      <c r="AB218" s="95"/>
      <c r="AC218" s="95"/>
      <c r="AD218" s="95"/>
    </row>
    <row r="219" spans="1:30" ht="12.75" customHeight="1">
      <c r="A219" s="76">
        <f t="shared" si="7"/>
        <v>125</v>
      </c>
      <c r="B219" s="172" t="s">
        <v>479</v>
      </c>
      <c r="C219" s="76" t="s">
        <v>56</v>
      </c>
      <c r="D219" s="76" t="s">
        <v>566</v>
      </c>
      <c r="E219" s="76" t="s">
        <v>56</v>
      </c>
      <c r="F219" s="95"/>
      <c r="G219" s="76" t="str">
        <f t="shared" si="5"/>
        <v>SCHILLINGER Andreas </v>
      </c>
      <c r="H219" s="96">
        <f t="shared" si="8"/>
        <v>125</v>
      </c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76"/>
      <c r="W219" s="76"/>
      <c r="X219" s="95"/>
      <c r="Y219" s="95"/>
      <c r="Z219" s="95"/>
      <c r="AA219" s="95"/>
      <c r="AB219" s="95"/>
      <c r="AC219" s="95"/>
      <c r="AD219" s="95"/>
    </row>
    <row r="220" spans="1:30" ht="12.75" customHeight="1">
      <c r="A220" s="76">
        <f t="shared" si="7"/>
        <v>126</v>
      </c>
      <c r="B220" s="172" t="s">
        <v>480</v>
      </c>
      <c r="C220" s="76" t="s">
        <v>56</v>
      </c>
      <c r="D220" s="76" t="s">
        <v>566</v>
      </c>
      <c r="E220" s="76" t="s">
        <v>56</v>
      </c>
      <c r="F220" s="95"/>
      <c r="G220" s="76" t="str">
        <f t="shared" si="5"/>
        <v>VOSS Paul </v>
      </c>
      <c r="H220" s="96">
        <f>A220</f>
        <v>126</v>
      </c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76"/>
      <c r="W220" s="76"/>
      <c r="X220" s="95"/>
      <c r="Y220" s="95"/>
      <c r="Z220" s="95"/>
      <c r="AA220" s="95"/>
      <c r="AB220" s="95"/>
      <c r="AC220" s="95"/>
      <c r="AD220" s="95"/>
    </row>
    <row r="221" spans="1:30" ht="12.75" customHeight="1">
      <c r="A221" s="78">
        <f t="shared" si="7"/>
        <v>127</v>
      </c>
      <c r="B221" s="172" t="s">
        <v>482</v>
      </c>
      <c r="C221" s="76" t="s">
        <v>48</v>
      </c>
      <c r="D221" s="76" t="s">
        <v>567</v>
      </c>
      <c r="E221" s="76" t="s">
        <v>481</v>
      </c>
      <c r="F221" s="95"/>
      <c r="G221" s="76" t="str">
        <f t="shared" si="5"/>
        <v>RODRIGUEZ OLIVER Joaquin</v>
      </c>
      <c r="H221" s="96">
        <f aca="true" t="shared" si="9" ref="H221:H250">A221</f>
        <v>127</v>
      </c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76"/>
      <c r="W221" s="76"/>
      <c r="X221" s="95"/>
      <c r="Y221" s="95"/>
      <c r="Z221" s="95"/>
      <c r="AA221" s="95"/>
      <c r="AB221" s="95"/>
      <c r="AC221" s="95"/>
      <c r="AD221" s="95"/>
    </row>
    <row r="222" spans="1:30" ht="12.75" customHeight="1">
      <c r="A222" s="76">
        <f t="shared" si="7"/>
        <v>128</v>
      </c>
      <c r="B222" s="172" t="s">
        <v>483</v>
      </c>
      <c r="C222" s="76" t="s">
        <v>30</v>
      </c>
      <c r="D222" s="76" t="s">
        <v>567</v>
      </c>
      <c r="E222" s="76" t="s">
        <v>481</v>
      </c>
      <c r="F222" s="95"/>
      <c r="G222" s="76" t="str">
        <f t="shared" si="5"/>
        <v>GUARNIERI Jacopo</v>
      </c>
      <c r="H222" s="96">
        <f t="shared" si="9"/>
        <v>128</v>
      </c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76"/>
      <c r="W222" s="76"/>
      <c r="X222" s="95"/>
      <c r="Y222" s="95"/>
      <c r="Z222" s="95"/>
      <c r="AA222" s="95"/>
      <c r="AB222" s="95"/>
      <c r="AC222" s="95"/>
      <c r="AD222" s="95"/>
    </row>
    <row r="223" spans="1:30" ht="12.75" customHeight="1">
      <c r="A223" s="76">
        <f t="shared" si="7"/>
        <v>129</v>
      </c>
      <c r="B223" s="172" t="s">
        <v>484</v>
      </c>
      <c r="C223" s="76" t="s">
        <v>128</v>
      </c>
      <c r="D223" s="76" t="s">
        <v>567</v>
      </c>
      <c r="E223" s="76" t="s">
        <v>481</v>
      </c>
      <c r="F223" s="95"/>
      <c r="G223" s="76" t="str">
        <f t="shared" si="5"/>
        <v>HALLER Marco </v>
      </c>
      <c r="H223" s="96">
        <f t="shared" si="9"/>
        <v>129</v>
      </c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76"/>
      <c r="W223" s="76"/>
      <c r="X223" s="95"/>
      <c r="Y223" s="95"/>
      <c r="Z223" s="95"/>
      <c r="AA223" s="95"/>
      <c r="AB223" s="95"/>
      <c r="AC223" s="95"/>
      <c r="AD223" s="95"/>
    </row>
    <row r="224" spans="1:30" ht="12.75" customHeight="1">
      <c r="A224" s="76">
        <f t="shared" si="7"/>
        <v>130</v>
      </c>
      <c r="B224" s="172" t="s">
        <v>485</v>
      </c>
      <c r="C224" s="76" t="s">
        <v>419</v>
      </c>
      <c r="D224" s="76" t="s">
        <v>567</v>
      </c>
      <c r="E224" s="76" t="s">
        <v>481</v>
      </c>
      <c r="F224" s="95"/>
      <c r="G224" s="76" t="str">
        <f aca="true" t="shared" si="10" ref="G224:G287">B224</f>
        <v>KRISTOFF Alexander</v>
      </c>
      <c r="H224" s="96">
        <f t="shared" si="9"/>
        <v>130</v>
      </c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76"/>
      <c r="W224" s="76"/>
      <c r="X224" s="95"/>
      <c r="Y224" s="95"/>
      <c r="Z224" s="95"/>
      <c r="AA224" s="95"/>
      <c r="AB224" s="95"/>
      <c r="AC224" s="95"/>
      <c r="AD224" s="95"/>
    </row>
    <row r="225" spans="1:30" ht="12.75" customHeight="1">
      <c r="A225" s="76">
        <f aca="true" t="shared" si="11" ref="A225:A288">A224+1</f>
        <v>131</v>
      </c>
      <c r="B225" s="172" t="s">
        <v>486</v>
      </c>
      <c r="C225" s="76" t="s">
        <v>48</v>
      </c>
      <c r="D225" s="76" t="s">
        <v>567</v>
      </c>
      <c r="E225" s="76" t="s">
        <v>481</v>
      </c>
      <c r="F225" s="95"/>
      <c r="G225" s="76" t="str">
        <f t="shared" si="10"/>
        <v>LOSADA Alberto </v>
      </c>
      <c r="H225" s="96">
        <f t="shared" si="9"/>
        <v>131</v>
      </c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76"/>
      <c r="W225" s="76"/>
      <c r="X225" s="95"/>
      <c r="Y225" s="95"/>
      <c r="Z225" s="95"/>
      <c r="AA225" s="95"/>
      <c r="AB225" s="95"/>
      <c r="AC225" s="95"/>
      <c r="AD225" s="95"/>
    </row>
    <row r="226" spans="1:30" ht="12.75" customHeight="1">
      <c r="A226" s="76">
        <f t="shared" si="11"/>
        <v>132</v>
      </c>
      <c r="B226" s="172" t="s">
        <v>487</v>
      </c>
      <c r="C226" s="76" t="s">
        <v>176</v>
      </c>
      <c r="D226" s="76" t="s">
        <v>567</v>
      </c>
      <c r="E226" s="76" t="s">
        <v>481</v>
      </c>
      <c r="F226" s="95"/>
      <c r="G226" s="76" t="str">
        <f t="shared" si="10"/>
        <v>MORKOV Michael</v>
      </c>
      <c r="H226" s="96">
        <f t="shared" si="9"/>
        <v>132</v>
      </c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76"/>
      <c r="W226" s="76"/>
      <c r="X226" s="95"/>
      <c r="Y226" s="95"/>
      <c r="Z226" s="95"/>
      <c r="AA226" s="95"/>
      <c r="AB226" s="95"/>
      <c r="AC226" s="95"/>
      <c r="AD226" s="95"/>
    </row>
    <row r="227" spans="1:30" ht="12.75" customHeight="1">
      <c r="A227" s="76">
        <f t="shared" si="11"/>
        <v>133</v>
      </c>
      <c r="B227" s="172" t="s">
        <v>488</v>
      </c>
      <c r="C227" s="76" t="s">
        <v>29</v>
      </c>
      <c r="D227" s="76" t="s">
        <v>567</v>
      </c>
      <c r="E227" s="76" t="s">
        <v>481</v>
      </c>
      <c r="F227" s="95"/>
      <c r="G227" s="76" t="str">
        <f t="shared" si="10"/>
        <v>VAN DEN BROECK Jurgen </v>
      </c>
      <c r="H227" s="96">
        <f t="shared" si="9"/>
        <v>133</v>
      </c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76"/>
      <c r="W227" s="76"/>
      <c r="X227" s="95"/>
      <c r="Y227" s="95"/>
      <c r="Z227" s="95"/>
      <c r="AA227" s="95"/>
      <c r="AB227" s="95"/>
      <c r="AC227" s="95"/>
      <c r="AD227" s="95"/>
    </row>
    <row r="228" spans="1:30" ht="12.75" customHeight="1">
      <c r="A228" s="76">
        <f t="shared" si="11"/>
        <v>134</v>
      </c>
      <c r="B228" s="172" t="s">
        <v>489</v>
      </c>
      <c r="C228" s="76" t="s">
        <v>48</v>
      </c>
      <c r="D228" s="76" t="s">
        <v>567</v>
      </c>
      <c r="E228" s="76" t="s">
        <v>481</v>
      </c>
      <c r="F228" s="95"/>
      <c r="G228" s="76" t="str">
        <f t="shared" si="10"/>
        <v>VICIOSO Angel </v>
      </c>
      <c r="H228" s="96">
        <f t="shared" si="9"/>
        <v>134</v>
      </c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76"/>
      <c r="W228" s="76"/>
      <c r="X228" s="95"/>
      <c r="Y228" s="95"/>
      <c r="Z228" s="95"/>
      <c r="AA228" s="95"/>
      <c r="AB228" s="95"/>
      <c r="AC228" s="95"/>
      <c r="AD228" s="95"/>
    </row>
    <row r="229" spans="1:30" ht="12.75" customHeight="1">
      <c r="A229" s="76">
        <f t="shared" si="11"/>
        <v>135</v>
      </c>
      <c r="B229" s="172" t="s">
        <v>490</v>
      </c>
      <c r="C229" s="76" t="s">
        <v>32</v>
      </c>
      <c r="D229" s="76" t="s">
        <v>567</v>
      </c>
      <c r="E229" s="76" t="s">
        <v>481</v>
      </c>
      <c r="F229" s="95"/>
      <c r="G229" s="76" t="str">
        <f t="shared" si="10"/>
        <v>ZAKARIN Ilnur </v>
      </c>
      <c r="H229" s="96">
        <f t="shared" si="9"/>
        <v>135</v>
      </c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76"/>
      <c r="W229" s="76"/>
      <c r="X229" s="95"/>
      <c r="Y229" s="95"/>
      <c r="Z229" s="95"/>
      <c r="AA229" s="95"/>
      <c r="AB229" s="95"/>
      <c r="AC229" s="95"/>
      <c r="AD229" s="95"/>
    </row>
    <row r="230" spans="1:30" ht="12.75" customHeight="1">
      <c r="A230" s="78">
        <f t="shared" si="11"/>
        <v>136</v>
      </c>
      <c r="B230" s="172" t="s">
        <v>492</v>
      </c>
      <c r="C230" s="76" t="s">
        <v>174</v>
      </c>
      <c r="D230" s="76" t="s">
        <v>568</v>
      </c>
      <c r="E230" s="76" t="s">
        <v>30</v>
      </c>
      <c r="F230" s="95"/>
      <c r="G230" s="76" t="str">
        <f t="shared" si="10"/>
        <v>FARIA DA COSTA Rui Alberto </v>
      </c>
      <c r="H230" s="96">
        <f t="shared" si="9"/>
        <v>136</v>
      </c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76"/>
      <c r="W230" s="76"/>
      <c r="X230" s="95"/>
      <c r="Y230" s="95"/>
      <c r="Z230" s="95"/>
      <c r="AA230" s="95"/>
      <c r="AB230" s="95"/>
      <c r="AC230" s="95"/>
      <c r="AD230" s="95"/>
    </row>
    <row r="231" spans="1:30" ht="12.75" customHeight="1">
      <c r="A231" s="76">
        <f t="shared" si="11"/>
        <v>137</v>
      </c>
      <c r="B231" s="172" t="s">
        <v>493</v>
      </c>
      <c r="C231" s="76" t="s">
        <v>64</v>
      </c>
      <c r="D231" s="76" t="s">
        <v>568</v>
      </c>
      <c r="E231" s="76" t="s">
        <v>30</v>
      </c>
      <c r="F231" s="95"/>
      <c r="G231" s="76" t="str">
        <f t="shared" si="10"/>
        <v>ARASHIRO Yukiya </v>
      </c>
      <c r="H231" s="96">
        <f t="shared" si="9"/>
        <v>137</v>
      </c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76"/>
      <c r="W231" s="76"/>
      <c r="X231" s="95"/>
      <c r="Y231" s="95"/>
      <c r="Z231" s="95"/>
      <c r="AA231" s="95"/>
      <c r="AB231" s="95"/>
      <c r="AC231" s="95"/>
      <c r="AD231" s="95"/>
    </row>
    <row r="232" spans="1:30" ht="12.75" customHeight="1">
      <c r="A232" s="76">
        <f t="shared" si="11"/>
        <v>138</v>
      </c>
      <c r="B232" s="172" t="s">
        <v>494</v>
      </c>
      <c r="C232" s="76" t="s">
        <v>30</v>
      </c>
      <c r="D232" s="76" t="s">
        <v>568</v>
      </c>
      <c r="E232" s="76" t="s">
        <v>30</v>
      </c>
      <c r="F232" s="95"/>
      <c r="G232" s="76" t="str">
        <f t="shared" si="10"/>
        <v>BONO Matteo </v>
      </c>
      <c r="H232" s="96">
        <f t="shared" si="9"/>
        <v>138</v>
      </c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76"/>
      <c r="W232" s="76"/>
      <c r="X232" s="95"/>
      <c r="Y232" s="95"/>
      <c r="Z232" s="95"/>
      <c r="AA232" s="95"/>
      <c r="AB232" s="95"/>
      <c r="AC232" s="95"/>
      <c r="AD232" s="95"/>
    </row>
    <row r="233" spans="1:30" ht="12.75" customHeight="1">
      <c r="A233" s="76">
        <f t="shared" si="11"/>
        <v>139</v>
      </c>
      <c r="B233" s="172" t="s">
        <v>495</v>
      </c>
      <c r="C233" s="76" t="s">
        <v>30</v>
      </c>
      <c r="D233" s="76" t="s">
        <v>568</v>
      </c>
      <c r="E233" s="76" t="s">
        <v>30</v>
      </c>
      <c r="F233" s="95"/>
      <c r="G233" s="76" t="str">
        <f t="shared" si="10"/>
        <v>CIMOLAI Davide </v>
      </c>
      <c r="H233" s="96">
        <f t="shared" si="9"/>
        <v>139</v>
      </c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76"/>
      <c r="W233" s="76"/>
      <c r="X233" s="95"/>
      <c r="Y233" s="95"/>
      <c r="Z233" s="95"/>
      <c r="AA233" s="95"/>
      <c r="AB233" s="95"/>
      <c r="AC233" s="95"/>
      <c r="AD233" s="95"/>
    </row>
    <row r="234" spans="1:30" ht="12.75" customHeight="1">
      <c r="A234" s="76">
        <f t="shared" si="11"/>
        <v>140</v>
      </c>
      <c r="B234" s="172" t="s">
        <v>496</v>
      </c>
      <c r="C234" s="76" t="s">
        <v>384</v>
      </c>
      <c r="D234" s="76" t="s">
        <v>568</v>
      </c>
      <c r="E234" s="76" t="s">
        <v>30</v>
      </c>
      <c r="F234" s="95"/>
      <c r="G234" s="76" t="str">
        <f t="shared" si="10"/>
        <v>DURASEK Kristijan </v>
      </c>
      <c r="H234" s="96">
        <f t="shared" si="9"/>
        <v>140</v>
      </c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76"/>
      <c r="W234" s="76"/>
      <c r="X234" s="95"/>
      <c r="Y234" s="95"/>
      <c r="Z234" s="95"/>
      <c r="AA234" s="95"/>
      <c r="AB234" s="95"/>
      <c r="AC234" s="95"/>
      <c r="AD234" s="95"/>
    </row>
    <row r="235" spans="1:30" ht="12.75" customHeight="1">
      <c r="A235" s="76">
        <f t="shared" si="11"/>
        <v>141</v>
      </c>
      <c r="B235" s="172" t="s">
        <v>497</v>
      </c>
      <c r="C235" s="76" t="s">
        <v>491</v>
      </c>
      <c r="D235" s="76" t="s">
        <v>568</v>
      </c>
      <c r="E235" s="76" t="s">
        <v>30</v>
      </c>
      <c r="F235" s="95"/>
      <c r="G235" s="76" t="str">
        <f t="shared" si="10"/>
        <v>GRMAY Tsgabu Gebremaryam </v>
      </c>
      <c r="H235" s="96">
        <f t="shared" si="9"/>
        <v>141</v>
      </c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76"/>
      <c r="W235" s="76"/>
      <c r="X235" s="95"/>
      <c r="Y235" s="95"/>
      <c r="Z235" s="95"/>
      <c r="AA235" s="95"/>
      <c r="AB235" s="95"/>
      <c r="AC235" s="95"/>
      <c r="AD235" s="95"/>
    </row>
    <row r="236" spans="1:30" ht="12.75" customHeight="1">
      <c r="A236" s="76">
        <f t="shared" si="11"/>
        <v>142</v>
      </c>
      <c r="B236" s="172" t="s">
        <v>498</v>
      </c>
      <c r="C236" s="76" t="s">
        <v>268</v>
      </c>
      <c r="D236" s="76" t="s">
        <v>568</v>
      </c>
      <c r="E236" s="76" t="s">
        <v>30</v>
      </c>
      <c r="F236" s="95"/>
      <c r="G236" s="76" t="str">
        <f t="shared" si="10"/>
        <v>MEINTJES Louis </v>
      </c>
      <c r="H236" s="96">
        <f t="shared" si="9"/>
        <v>142</v>
      </c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76"/>
      <c r="W236" s="76"/>
      <c r="X236" s="95"/>
      <c r="Y236" s="95"/>
      <c r="Z236" s="95"/>
      <c r="AA236" s="95"/>
      <c r="AB236" s="95"/>
      <c r="AC236" s="95"/>
      <c r="AD236" s="95"/>
    </row>
    <row r="237" spans="1:30" ht="12.75" customHeight="1">
      <c r="A237" s="76">
        <f t="shared" si="11"/>
        <v>143</v>
      </c>
      <c r="B237" s="172" t="s">
        <v>499</v>
      </c>
      <c r="C237" s="76" t="s">
        <v>188</v>
      </c>
      <c r="D237" s="76" t="s">
        <v>568</v>
      </c>
      <c r="E237" s="76" t="s">
        <v>30</v>
      </c>
      <c r="F237" s="95"/>
      <c r="G237" s="76" t="str">
        <f t="shared" si="10"/>
        <v>PIBERNIK Luka</v>
      </c>
      <c r="H237" s="96">
        <f t="shared" si="9"/>
        <v>143</v>
      </c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76"/>
      <c r="W237" s="76"/>
      <c r="X237" s="95"/>
      <c r="Y237" s="95"/>
      <c r="Z237" s="95"/>
      <c r="AA237" s="95"/>
      <c r="AB237" s="95"/>
      <c r="AC237" s="95"/>
      <c r="AD237" s="95"/>
    </row>
    <row r="238" spans="1:30" ht="12.75" customHeight="1">
      <c r="A238" s="76">
        <f t="shared" si="11"/>
        <v>144</v>
      </c>
      <c r="B238" s="172" t="s">
        <v>500</v>
      </c>
      <c r="C238" s="76" t="s">
        <v>188</v>
      </c>
      <c r="D238" s="76" t="s">
        <v>568</v>
      </c>
      <c r="E238" s="76" t="s">
        <v>30</v>
      </c>
      <c r="F238" s="95"/>
      <c r="G238" s="76" t="str">
        <f t="shared" si="10"/>
        <v>POLANC Jan </v>
      </c>
      <c r="H238" s="96">
        <f t="shared" si="9"/>
        <v>144</v>
      </c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76"/>
      <c r="W238" s="76"/>
      <c r="X238" s="95"/>
      <c r="Y238" s="95"/>
      <c r="Z238" s="95"/>
      <c r="AA238" s="95"/>
      <c r="AB238" s="95"/>
      <c r="AC238" s="95"/>
      <c r="AD238" s="95"/>
    </row>
    <row r="239" spans="1:30" ht="12.75" customHeight="1">
      <c r="A239" s="78">
        <f t="shared" si="11"/>
        <v>145</v>
      </c>
      <c r="B239" s="172" t="s">
        <v>218</v>
      </c>
      <c r="C239" s="76" t="s">
        <v>56</v>
      </c>
      <c r="D239" s="76" t="s">
        <v>569</v>
      </c>
      <c r="E239" s="76" t="s">
        <v>29</v>
      </c>
      <c r="F239" s="95"/>
      <c r="G239" s="76" t="str">
        <f t="shared" si="10"/>
        <v>GREIPEL André</v>
      </c>
      <c r="H239" s="96">
        <f t="shared" si="9"/>
        <v>145</v>
      </c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76"/>
      <c r="W239" s="76"/>
      <c r="X239" s="95"/>
      <c r="Y239" s="95"/>
      <c r="Z239" s="95"/>
      <c r="AA239" s="95"/>
      <c r="AB239" s="95"/>
      <c r="AC239" s="95"/>
      <c r="AD239" s="95"/>
    </row>
    <row r="240" spans="1:30" ht="12.75" customHeight="1">
      <c r="A240" s="76">
        <f t="shared" si="11"/>
        <v>146</v>
      </c>
      <c r="B240" s="172" t="s">
        <v>210</v>
      </c>
      <c r="C240" s="76" t="s">
        <v>176</v>
      </c>
      <c r="D240" s="76" t="s">
        <v>569</v>
      </c>
      <c r="E240" s="76" t="s">
        <v>29</v>
      </c>
      <c r="F240" s="95"/>
      <c r="G240" s="76" t="str">
        <f t="shared" si="10"/>
        <v>BAK Lars Ytting</v>
      </c>
      <c r="H240" s="96">
        <f t="shared" si="9"/>
        <v>146</v>
      </c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76"/>
      <c r="W240" s="76"/>
      <c r="X240" s="95"/>
      <c r="Y240" s="95"/>
      <c r="Z240" s="95"/>
      <c r="AA240" s="95"/>
      <c r="AB240" s="95"/>
      <c r="AC240" s="95"/>
      <c r="AD240" s="95"/>
    </row>
    <row r="241" spans="1:30" ht="12.75" customHeight="1">
      <c r="A241" s="76">
        <f t="shared" si="11"/>
        <v>147</v>
      </c>
      <c r="B241" s="172" t="s">
        <v>501</v>
      </c>
      <c r="C241" s="76" t="s">
        <v>29</v>
      </c>
      <c r="D241" s="76" t="s">
        <v>569</v>
      </c>
      <c r="E241" s="76" t="s">
        <v>29</v>
      </c>
      <c r="F241" s="95"/>
      <c r="G241" s="76" t="str">
        <f t="shared" si="10"/>
        <v>DE GENDT Thomas </v>
      </c>
      <c r="H241" s="96">
        <f t="shared" si="9"/>
        <v>147</v>
      </c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76"/>
      <c r="W241" s="76"/>
      <c r="X241" s="95"/>
      <c r="Y241" s="95"/>
      <c r="Z241" s="95"/>
      <c r="AA241" s="95"/>
      <c r="AB241" s="95"/>
      <c r="AC241" s="95"/>
      <c r="AD241" s="95"/>
    </row>
    <row r="242" spans="1:30" ht="12.75" customHeight="1">
      <c r="A242" s="76">
        <f t="shared" si="11"/>
        <v>148</v>
      </c>
      <c r="B242" s="172" t="s">
        <v>502</v>
      </c>
      <c r="C242" s="76" t="s">
        <v>29</v>
      </c>
      <c r="D242" s="76" t="s">
        <v>569</v>
      </c>
      <c r="E242" s="76" t="s">
        <v>29</v>
      </c>
      <c r="F242" s="95"/>
      <c r="G242" s="76" t="str">
        <f t="shared" si="10"/>
        <v>DEBUSSCHERE </v>
      </c>
      <c r="H242" s="96">
        <f t="shared" si="9"/>
        <v>148</v>
      </c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76"/>
      <c r="W242" s="76"/>
      <c r="X242" s="95"/>
      <c r="Y242" s="95"/>
      <c r="Z242" s="95"/>
      <c r="AA242" s="95"/>
      <c r="AB242" s="95"/>
      <c r="AC242" s="95"/>
      <c r="AD242" s="95"/>
    </row>
    <row r="243" spans="1:30" ht="12.75" customHeight="1">
      <c r="A243" s="76">
        <f t="shared" si="11"/>
        <v>149</v>
      </c>
      <c r="B243" s="172" t="s">
        <v>503</v>
      </c>
      <c r="C243" s="76" t="s">
        <v>28</v>
      </c>
      <c r="D243" s="76" t="s">
        <v>569</v>
      </c>
      <c r="E243" s="76" t="s">
        <v>29</v>
      </c>
      <c r="F243" s="95"/>
      <c r="G243" s="76" t="str">
        <f t="shared" si="10"/>
        <v>GALLOPIN Tony </v>
      </c>
      <c r="H243" s="96">
        <f t="shared" si="9"/>
        <v>149</v>
      </c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76"/>
      <c r="W243" s="76"/>
      <c r="X243" s="95"/>
      <c r="Y243" s="95"/>
      <c r="Z243" s="95"/>
      <c r="AA243" s="95"/>
      <c r="AB243" s="95"/>
      <c r="AC243" s="95"/>
      <c r="AD243" s="95"/>
    </row>
    <row r="244" spans="1:30" ht="12.75" customHeight="1">
      <c r="A244" s="76">
        <f t="shared" si="11"/>
        <v>150</v>
      </c>
      <c r="B244" s="172" t="s">
        <v>504</v>
      </c>
      <c r="C244" s="76" t="s">
        <v>76</v>
      </c>
      <c r="D244" s="76" t="s">
        <v>569</v>
      </c>
      <c r="E244" s="76" t="s">
        <v>29</v>
      </c>
      <c r="F244" s="95"/>
      <c r="G244" s="76" t="str">
        <f t="shared" si="10"/>
        <v>HANSEN Adam </v>
      </c>
      <c r="H244" s="96">
        <f t="shared" si="9"/>
        <v>150</v>
      </c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76"/>
      <c r="W244" s="76"/>
      <c r="X244" s="95"/>
      <c r="Y244" s="95"/>
      <c r="Z244" s="95"/>
      <c r="AA244" s="95"/>
      <c r="AB244" s="95"/>
      <c r="AC244" s="95"/>
      <c r="AD244" s="95"/>
    </row>
    <row r="245" spans="1:30" ht="12.75" customHeight="1">
      <c r="A245" s="76">
        <f t="shared" si="11"/>
        <v>151</v>
      </c>
      <c r="B245" s="172" t="s">
        <v>505</v>
      </c>
      <c r="C245" s="76" t="s">
        <v>86</v>
      </c>
      <c r="D245" s="76" t="s">
        <v>569</v>
      </c>
      <c r="E245" s="76" t="s">
        <v>29</v>
      </c>
      <c r="F245" s="95"/>
      <c r="G245" s="76" t="str">
        <f t="shared" si="10"/>
        <v>HENDERSON Gregory </v>
      </c>
      <c r="H245" s="96">
        <f t="shared" si="9"/>
        <v>151</v>
      </c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76"/>
      <c r="W245" s="76"/>
      <c r="X245" s="95"/>
      <c r="Y245" s="95"/>
      <c r="Z245" s="95"/>
      <c r="AA245" s="95"/>
      <c r="AB245" s="95"/>
      <c r="AC245" s="95"/>
      <c r="AD245" s="95"/>
    </row>
    <row r="246" spans="1:30" ht="12.75" customHeight="1">
      <c r="A246" s="76">
        <f t="shared" si="11"/>
        <v>152</v>
      </c>
      <c r="B246" s="172" t="s">
        <v>555</v>
      </c>
      <c r="C246" s="76" t="s">
        <v>29</v>
      </c>
      <c r="D246" s="76" t="s">
        <v>569</v>
      </c>
      <c r="E246" s="76" t="s">
        <v>29</v>
      </c>
      <c r="F246" s="95"/>
      <c r="G246" s="76" t="str">
        <f t="shared" si="10"/>
        <v>ROELANDTS Jurgen </v>
      </c>
      <c r="H246" s="96">
        <f t="shared" si="9"/>
        <v>152</v>
      </c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76"/>
      <c r="W246" s="76"/>
      <c r="X246" s="95"/>
      <c r="Y246" s="95"/>
      <c r="Z246" s="95"/>
      <c r="AA246" s="95"/>
      <c r="AB246" s="95"/>
      <c r="AC246" s="95"/>
      <c r="AD246" s="95"/>
    </row>
    <row r="247" spans="1:30" ht="12.75" customHeight="1">
      <c r="A247" s="76">
        <f t="shared" si="11"/>
        <v>153</v>
      </c>
      <c r="B247" s="172" t="s">
        <v>506</v>
      </c>
      <c r="C247" s="76" t="s">
        <v>56</v>
      </c>
      <c r="D247" s="76" t="s">
        <v>569</v>
      </c>
      <c r="E247" s="76" t="s">
        <v>29</v>
      </c>
      <c r="F247" s="95"/>
      <c r="G247" s="76" t="str">
        <f t="shared" si="10"/>
        <v>SIEBERG Marcel </v>
      </c>
      <c r="H247" s="96">
        <f t="shared" si="9"/>
        <v>153</v>
      </c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76"/>
      <c r="W247" s="76"/>
      <c r="X247" s="95"/>
      <c r="Y247" s="95"/>
      <c r="Z247" s="95"/>
      <c r="AA247" s="95"/>
      <c r="AB247" s="95"/>
      <c r="AC247" s="95"/>
      <c r="AD247" s="95"/>
    </row>
    <row r="248" spans="1:30" ht="12.75" customHeight="1">
      <c r="A248" s="78">
        <f t="shared" si="11"/>
        <v>154</v>
      </c>
      <c r="B248" s="172" t="s">
        <v>507</v>
      </c>
      <c r="C248" s="76" t="s">
        <v>28</v>
      </c>
      <c r="D248" s="76" t="s">
        <v>570</v>
      </c>
      <c r="E248" s="76" t="s">
        <v>28</v>
      </c>
      <c r="F248" s="95"/>
      <c r="G248" s="76" t="str">
        <f t="shared" si="10"/>
        <v>COQUARD Bryan </v>
      </c>
      <c r="H248" s="96">
        <f t="shared" si="9"/>
        <v>154</v>
      </c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76"/>
      <c r="W248" s="76"/>
      <c r="X248" s="95"/>
      <c r="Y248" s="95"/>
      <c r="Z248" s="95"/>
      <c r="AA248" s="95"/>
      <c r="AB248" s="95"/>
      <c r="AC248" s="95"/>
      <c r="AD248" s="95"/>
    </row>
    <row r="249" spans="1:30" ht="12.75" customHeight="1">
      <c r="A249" s="76">
        <f t="shared" si="11"/>
        <v>155</v>
      </c>
      <c r="B249" s="172" t="s">
        <v>121</v>
      </c>
      <c r="C249" s="76" t="s">
        <v>28</v>
      </c>
      <c r="D249" s="76" t="s">
        <v>570</v>
      </c>
      <c r="E249" s="76" t="s">
        <v>28</v>
      </c>
      <c r="F249" s="95"/>
      <c r="G249" s="76" t="str">
        <f t="shared" si="10"/>
        <v>CHAVANEL Sylvain</v>
      </c>
      <c r="H249" s="96">
        <f t="shared" si="9"/>
        <v>155</v>
      </c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76"/>
      <c r="W249" s="76"/>
      <c r="X249" s="95"/>
      <c r="Y249" s="95"/>
      <c r="Z249" s="95"/>
      <c r="AA249" s="95"/>
      <c r="AB249" s="95"/>
      <c r="AC249" s="95"/>
      <c r="AD249" s="95"/>
    </row>
    <row r="250" spans="1:30" ht="12.75" customHeight="1">
      <c r="A250" s="76">
        <f t="shared" si="11"/>
        <v>156</v>
      </c>
      <c r="B250" s="172" t="s">
        <v>508</v>
      </c>
      <c r="C250" s="76" t="s">
        <v>61</v>
      </c>
      <c r="D250" s="76" t="s">
        <v>570</v>
      </c>
      <c r="E250" s="76" t="s">
        <v>28</v>
      </c>
      <c r="F250" s="95"/>
      <c r="G250" s="76" t="str">
        <f t="shared" si="10"/>
        <v>DUCHESNE Antoine</v>
      </c>
      <c r="H250" s="96">
        <f t="shared" si="9"/>
        <v>156</v>
      </c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76"/>
      <c r="W250" s="76"/>
      <c r="X250" s="95"/>
      <c r="Y250" s="95"/>
      <c r="Z250" s="95"/>
      <c r="AA250" s="95"/>
      <c r="AB250" s="95"/>
      <c r="AC250" s="95"/>
      <c r="AD250" s="95"/>
    </row>
    <row r="251" spans="1:30" ht="12.75" customHeight="1">
      <c r="A251" s="76">
        <f t="shared" si="11"/>
        <v>157</v>
      </c>
      <c r="B251" s="172" t="s">
        <v>509</v>
      </c>
      <c r="C251" s="76" t="s">
        <v>28</v>
      </c>
      <c r="D251" s="76" t="s">
        <v>570</v>
      </c>
      <c r="E251" s="76" t="s">
        <v>28</v>
      </c>
      <c r="F251" s="95"/>
      <c r="G251" s="76" t="str">
        <f t="shared" si="10"/>
        <v>GENE Yohann </v>
      </c>
      <c r="H251" s="96">
        <f>A251</f>
        <v>157</v>
      </c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76"/>
      <c r="W251" s="76"/>
      <c r="X251" s="95"/>
      <c r="Y251" s="95"/>
      <c r="Z251" s="95"/>
      <c r="AA251" s="95"/>
      <c r="AB251" s="95"/>
      <c r="AC251" s="95"/>
      <c r="AD251" s="95"/>
    </row>
    <row r="252" spans="1:30" ht="12.75" customHeight="1">
      <c r="A252" s="76">
        <f t="shared" si="11"/>
        <v>158</v>
      </c>
      <c r="B252" s="172" t="s">
        <v>510</v>
      </c>
      <c r="C252" s="76" t="s">
        <v>28</v>
      </c>
      <c r="D252" s="76" t="s">
        <v>570</v>
      </c>
      <c r="E252" s="76" t="s">
        <v>28</v>
      </c>
      <c r="F252" s="95"/>
      <c r="G252" s="76" t="str">
        <f t="shared" si="10"/>
        <v>JEANDESBOZ Fabrice</v>
      </c>
      <c r="H252" s="96">
        <f>A252</f>
        <v>158</v>
      </c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76"/>
      <c r="W252" s="76"/>
      <c r="X252" s="95"/>
      <c r="Y252" s="95"/>
      <c r="Z252" s="95"/>
      <c r="AA252" s="95"/>
      <c r="AB252" s="95"/>
      <c r="AC252" s="95"/>
      <c r="AD252" s="95"/>
    </row>
    <row r="253" spans="1:30" ht="12.75" customHeight="1">
      <c r="A253" s="76">
        <f t="shared" si="11"/>
        <v>159</v>
      </c>
      <c r="B253" s="172" t="s">
        <v>511</v>
      </c>
      <c r="C253" s="76" t="s">
        <v>28</v>
      </c>
      <c r="D253" s="76" t="s">
        <v>570</v>
      </c>
      <c r="E253" s="76" t="s">
        <v>28</v>
      </c>
      <c r="F253" s="95"/>
      <c r="G253" s="76" t="str">
        <f t="shared" si="10"/>
        <v>PETIT Adrien </v>
      </c>
      <c r="H253" s="96">
        <f aca="true" t="shared" si="12" ref="H253:H284">A253</f>
        <v>159</v>
      </c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76"/>
      <c r="W253" s="76"/>
      <c r="X253" s="95"/>
      <c r="Y253" s="95"/>
      <c r="Z253" s="95"/>
      <c r="AA253" s="95"/>
      <c r="AB253" s="95"/>
      <c r="AC253" s="95"/>
      <c r="AD253" s="95"/>
    </row>
    <row r="254" spans="1:30" ht="12.75" customHeight="1">
      <c r="A254" s="76">
        <f t="shared" si="11"/>
        <v>160</v>
      </c>
      <c r="B254" s="172" t="s">
        <v>512</v>
      </c>
      <c r="C254" s="76" t="s">
        <v>28</v>
      </c>
      <c r="D254" s="76" t="s">
        <v>570</v>
      </c>
      <c r="E254" s="76" t="s">
        <v>28</v>
      </c>
      <c r="F254" s="95"/>
      <c r="G254" s="76" t="str">
        <f t="shared" si="10"/>
        <v>SICARD Romain </v>
      </c>
      <c r="H254" s="96">
        <f t="shared" si="12"/>
        <v>160</v>
      </c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76"/>
      <c r="W254" s="76"/>
      <c r="X254" s="95"/>
      <c r="Y254" s="95"/>
      <c r="Z254" s="95"/>
      <c r="AA254" s="95"/>
      <c r="AB254" s="95"/>
      <c r="AC254" s="95"/>
      <c r="AD254" s="95"/>
    </row>
    <row r="255" spans="1:30" ht="12.75" customHeight="1">
      <c r="A255" s="76">
        <f t="shared" si="11"/>
        <v>161</v>
      </c>
      <c r="B255" s="172" t="s">
        <v>513</v>
      </c>
      <c r="C255" s="76" t="s">
        <v>28</v>
      </c>
      <c r="D255" s="76" t="s">
        <v>570</v>
      </c>
      <c r="E255" s="76" t="s">
        <v>28</v>
      </c>
      <c r="F255" s="95"/>
      <c r="G255" s="76" t="str">
        <f t="shared" si="10"/>
        <v>TULIK ANGÉLO</v>
      </c>
      <c r="H255" s="96">
        <f t="shared" si="12"/>
        <v>161</v>
      </c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76"/>
      <c r="W255" s="76"/>
      <c r="X255" s="95"/>
      <c r="Y255" s="95"/>
      <c r="Z255" s="95"/>
      <c r="AA255" s="95"/>
      <c r="AB255" s="95"/>
      <c r="AC255" s="95"/>
      <c r="AD255" s="95"/>
    </row>
    <row r="256" spans="1:30" ht="12.75" customHeight="1">
      <c r="A256" s="76">
        <f t="shared" si="11"/>
        <v>162</v>
      </c>
      <c r="B256" s="172" t="s">
        <v>514</v>
      </c>
      <c r="C256" s="76" t="s">
        <v>28</v>
      </c>
      <c r="D256" s="76" t="s">
        <v>570</v>
      </c>
      <c r="E256" s="76" t="s">
        <v>28</v>
      </c>
      <c r="F256" s="95"/>
      <c r="G256" s="76" t="str">
        <f t="shared" si="10"/>
        <v>VOECKLER Thomas</v>
      </c>
      <c r="H256" s="96">
        <f t="shared" si="12"/>
        <v>162</v>
      </c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76"/>
      <c r="W256" s="76"/>
      <c r="X256" s="95"/>
      <c r="Y256" s="95"/>
      <c r="Z256" s="95"/>
      <c r="AA256" s="95"/>
      <c r="AB256" s="95"/>
      <c r="AC256" s="95"/>
      <c r="AD256" s="95"/>
    </row>
    <row r="257" spans="1:30" ht="12.75" customHeight="1">
      <c r="A257" s="78">
        <f t="shared" si="11"/>
        <v>163</v>
      </c>
      <c r="B257" s="172" t="s">
        <v>517</v>
      </c>
      <c r="C257" s="76" t="s">
        <v>56</v>
      </c>
      <c r="D257" s="172" t="s">
        <v>995</v>
      </c>
      <c r="E257" s="76" t="s">
        <v>29</v>
      </c>
      <c r="F257" s="95"/>
      <c r="G257" s="76" t="str">
        <f t="shared" si="10"/>
        <v>KITTEL Marcel </v>
      </c>
      <c r="H257" s="96">
        <f t="shared" si="12"/>
        <v>163</v>
      </c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76"/>
      <c r="W257" s="76"/>
      <c r="X257" s="95"/>
      <c r="Y257" s="95"/>
      <c r="Z257" s="95"/>
      <c r="AA257" s="95"/>
      <c r="AB257" s="95"/>
      <c r="AC257" s="95"/>
      <c r="AD257" s="95"/>
    </row>
    <row r="258" spans="1:30" ht="12.75" customHeight="1">
      <c r="A258" s="76">
        <f t="shared" si="11"/>
        <v>164</v>
      </c>
      <c r="B258" s="172" t="s">
        <v>518</v>
      </c>
      <c r="C258" s="76" t="s">
        <v>28</v>
      </c>
      <c r="D258" s="172" t="s">
        <v>515</v>
      </c>
      <c r="E258" s="76" t="s">
        <v>29</v>
      </c>
      <c r="F258" s="95"/>
      <c r="G258" s="76" t="str">
        <f t="shared" si="10"/>
        <v>ALAPHILIPPE Julian </v>
      </c>
      <c r="H258" s="96">
        <f t="shared" si="12"/>
        <v>164</v>
      </c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76"/>
      <c r="W258" s="76"/>
      <c r="X258" s="95"/>
      <c r="Y258" s="95"/>
      <c r="Z258" s="95"/>
      <c r="AA258" s="95"/>
      <c r="AB258" s="95"/>
      <c r="AC258" s="95"/>
      <c r="AD258" s="95"/>
    </row>
    <row r="259" spans="1:30" ht="12.75" customHeight="1">
      <c r="A259" s="76">
        <f t="shared" si="11"/>
        <v>165</v>
      </c>
      <c r="B259" s="172" t="s">
        <v>519</v>
      </c>
      <c r="C259" s="76" t="s">
        <v>29</v>
      </c>
      <c r="D259" s="172" t="s">
        <v>515</v>
      </c>
      <c r="E259" s="76" t="s">
        <v>29</v>
      </c>
      <c r="F259" s="95"/>
      <c r="G259" s="76" t="str">
        <f t="shared" si="10"/>
        <v>KEISSE Iljo </v>
      </c>
      <c r="H259" s="96">
        <f t="shared" si="12"/>
        <v>165</v>
      </c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76"/>
      <c r="W259" s="76"/>
      <c r="X259" s="95"/>
      <c r="Y259" s="95"/>
      <c r="Z259" s="95"/>
      <c r="AA259" s="95"/>
      <c r="AB259" s="95"/>
      <c r="AC259" s="95"/>
      <c r="AD259" s="95"/>
    </row>
    <row r="260" spans="1:30" ht="12.75" customHeight="1">
      <c r="A260" s="76">
        <f t="shared" si="11"/>
        <v>166</v>
      </c>
      <c r="B260" s="172" t="s">
        <v>520</v>
      </c>
      <c r="C260" s="76" t="s">
        <v>292</v>
      </c>
      <c r="D260" s="172" t="s">
        <v>515</v>
      </c>
      <c r="E260" s="76" t="s">
        <v>29</v>
      </c>
      <c r="F260" s="95"/>
      <c r="G260" s="76" t="str">
        <f t="shared" si="10"/>
        <v>MARTIN Daniel </v>
      </c>
      <c r="H260" s="96">
        <f t="shared" si="12"/>
        <v>166</v>
      </c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76"/>
      <c r="W260" s="76"/>
      <c r="X260" s="95"/>
      <c r="Y260" s="95"/>
      <c r="Z260" s="95"/>
      <c r="AA260" s="95"/>
      <c r="AB260" s="95"/>
      <c r="AC260" s="95"/>
      <c r="AD260" s="95"/>
    </row>
    <row r="261" spans="1:30" ht="12.75" customHeight="1">
      <c r="A261" s="76">
        <f t="shared" si="11"/>
        <v>167</v>
      </c>
      <c r="B261" s="172" t="s">
        <v>521</v>
      </c>
      <c r="C261" s="76" t="s">
        <v>56</v>
      </c>
      <c r="D261" s="172" t="s">
        <v>515</v>
      </c>
      <c r="E261" s="76" t="s">
        <v>29</v>
      </c>
      <c r="F261" s="95"/>
      <c r="G261" s="76" t="str">
        <f t="shared" si="10"/>
        <v>MARTIN Tony </v>
      </c>
      <c r="H261" s="96">
        <f t="shared" si="12"/>
        <v>167</v>
      </c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76"/>
      <c r="W261" s="76"/>
      <c r="X261" s="95"/>
      <c r="Y261" s="95"/>
      <c r="Z261" s="95"/>
      <c r="AA261" s="95"/>
      <c r="AB261" s="95"/>
      <c r="AC261" s="95"/>
      <c r="AD261" s="95"/>
    </row>
    <row r="262" spans="1:30" ht="12.75" customHeight="1">
      <c r="A262" s="76">
        <f t="shared" si="11"/>
        <v>168</v>
      </c>
      <c r="B262" s="172" t="s">
        <v>522</v>
      </c>
      <c r="C262" s="76" t="s">
        <v>516</v>
      </c>
      <c r="D262" s="172" t="s">
        <v>515</v>
      </c>
      <c r="E262" s="76" t="s">
        <v>29</v>
      </c>
      <c r="F262" s="95"/>
      <c r="G262" s="76" t="str">
        <f t="shared" si="10"/>
        <v>RICHEZE Ariel Maximiliano </v>
      </c>
      <c r="H262" s="96">
        <f t="shared" si="12"/>
        <v>168</v>
      </c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76"/>
      <c r="W262" s="76"/>
      <c r="X262" s="95"/>
      <c r="Y262" s="95"/>
      <c r="Z262" s="95"/>
      <c r="AA262" s="95"/>
      <c r="AB262" s="95"/>
      <c r="AC262" s="95"/>
      <c r="AD262" s="95"/>
    </row>
    <row r="263" spans="1:30" ht="12.75" customHeight="1">
      <c r="A263" s="76">
        <f t="shared" si="11"/>
        <v>169</v>
      </c>
      <c r="B263" s="172" t="s">
        <v>62</v>
      </c>
      <c r="C263" s="76" t="s">
        <v>30</v>
      </c>
      <c r="D263" s="172" t="s">
        <v>515</v>
      </c>
      <c r="E263" s="76" t="s">
        <v>29</v>
      </c>
      <c r="F263" s="95"/>
      <c r="G263" s="76" t="str">
        <f t="shared" si="10"/>
        <v>SABATINI Fabio</v>
      </c>
      <c r="H263" s="96">
        <f t="shared" si="12"/>
        <v>169</v>
      </c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76"/>
      <c r="W263" s="76"/>
      <c r="X263" s="95"/>
      <c r="Y263" s="95"/>
      <c r="Z263" s="95"/>
      <c r="AA263" s="95"/>
      <c r="AB263" s="95"/>
      <c r="AC263" s="95"/>
      <c r="AD263" s="95"/>
    </row>
    <row r="264" spans="1:30" ht="12.75" customHeight="1">
      <c r="A264" s="76">
        <f t="shared" si="11"/>
        <v>170</v>
      </c>
      <c r="B264" s="172" t="s">
        <v>523</v>
      </c>
      <c r="C264" s="76" t="s">
        <v>385</v>
      </c>
      <c r="D264" s="172" t="s">
        <v>515</v>
      </c>
      <c r="E264" s="76" t="s">
        <v>29</v>
      </c>
      <c r="F264" s="95"/>
      <c r="G264" s="76" t="str">
        <f t="shared" si="10"/>
        <v>VAKOC Petr </v>
      </c>
      <c r="H264" s="96">
        <f t="shared" si="12"/>
        <v>170</v>
      </c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76"/>
      <c r="W264" s="76"/>
      <c r="X264" s="95"/>
      <c r="Y264" s="95"/>
      <c r="Z264" s="95"/>
      <c r="AA264" s="95"/>
      <c r="AB264" s="95"/>
      <c r="AC264" s="95"/>
      <c r="AD264" s="95"/>
    </row>
    <row r="265" spans="1:30" ht="12.75" customHeight="1">
      <c r="A265" s="76">
        <f t="shared" si="11"/>
        <v>171</v>
      </c>
      <c r="B265" s="172" t="s">
        <v>524</v>
      </c>
      <c r="C265" s="76" t="s">
        <v>29</v>
      </c>
      <c r="D265" s="172" t="s">
        <v>515</v>
      </c>
      <c r="E265" s="76" t="s">
        <v>29</v>
      </c>
      <c r="F265" s="95"/>
      <c r="G265" s="76" t="str">
        <f t="shared" si="10"/>
        <v>VERMOTE Julien</v>
      </c>
      <c r="H265" s="96">
        <f t="shared" si="12"/>
        <v>171</v>
      </c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76"/>
      <c r="W265" s="76"/>
      <c r="X265" s="95"/>
      <c r="Y265" s="95"/>
      <c r="Z265" s="95"/>
      <c r="AA265" s="95"/>
      <c r="AB265" s="95"/>
      <c r="AC265" s="95"/>
      <c r="AD265" s="95"/>
    </row>
    <row r="266" spans="1:30" ht="12.75" customHeight="1">
      <c r="A266" s="78">
        <f t="shared" si="11"/>
        <v>172</v>
      </c>
      <c r="B266" s="172" t="s">
        <v>526</v>
      </c>
      <c r="C266" s="76" t="s">
        <v>48</v>
      </c>
      <c r="D266" s="172" t="s">
        <v>525</v>
      </c>
      <c r="E266" s="76" t="s">
        <v>28</v>
      </c>
      <c r="F266" s="95"/>
      <c r="G266" s="76" t="str">
        <f t="shared" si="10"/>
        <v>NAVARRO Daniel </v>
      </c>
      <c r="H266" s="96">
        <f t="shared" si="12"/>
        <v>172</v>
      </c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76"/>
      <c r="W266" s="76"/>
      <c r="X266" s="95"/>
      <c r="Y266" s="95"/>
      <c r="Z266" s="95"/>
      <c r="AA266" s="95"/>
      <c r="AB266" s="95"/>
      <c r="AC266" s="95"/>
      <c r="AD266" s="95"/>
    </row>
    <row r="267" spans="1:30" ht="12.75" customHeight="1">
      <c r="A267" s="76">
        <f t="shared" si="11"/>
        <v>173</v>
      </c>
      <c r="B267" s="172" t="s">
        <v>527</v>
      </c>
      <c r="C267" s="76" t="s">
        <v>188</v>
      </c>
      <c r="D267" s="172" t="s">
        <v>525</v>
      </c>
      <c r="E267" s="76" t="s">
        <v>28</v>
      </c>
      <c r="F267" s="95"/>
      <c r="G267" s="76" t="str">
        <f t="shared" si="10"/>
        <v>BOZIC Borut </v>
      </c>
      <c r="H267" s="96">
        <f t="shared" si="12"/>
        <v>173</v>
      </c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76"/>
      <c r="W267" s="76"/>
      <c r="X267" s="95"/>
      <c r="Y267" s="95"/>
      <c r="Z267" s="95"/>
      <c r="AA267" s="95"/>
      <c r="AB267" s="95"/>
      <c r="AC267" s="95"/>
      <c r="AD267" s="95"/>
    </row>
    <row r="268" spans="1:30" ht="12.75" customHeight="1">
      <c r="A268" s="76">
        <f t="shared" si="11"/>
        <v>174</v>
      </c>
      <c r="B268" s="172" t="s">
        <v>528</v>
      </c>
      <c r="C268" s="76" t="s">
        <v>28</v>
      </c>
      <c r="D268" s="172" t="s">
        <v>525</v>
      </c>
      <c r="E268" s="76" t="s">
        <v>28</v>
      </c>
      <c r="F268" s="95"/>
      <c r="G268" s="76" t="str">
        <f t="shared" si="10"/>
        <v>COUSIN Jérome </v>
      </c>
      <c r="H268" s="96">
        <f t="shared" si="12"/>
        <v>174</v>
      </c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76"/>
      <c r="W268" s="76"/>
      <c r="X268" s="95"/>
      <c r="Y268" s="95"/>
      <c r="Z268" s="95"/>
      <c r="AA268" s="95"/>
      <c r="AB268" s="95"/>
      <c r="AC268" s="95"/>
      <c r="AD268" s="95"/>
    </row>
    <row r="269" spans="1:30" ht="12.75" customHeight="1">
      <c r="A269" s="76">
        <f t="shared" si="11"/>
        <v>175</v>
      </c>
      <c r="B269" s="172" t="s">
        <v>529</v>
      </c>
      <c r="C269" s="76" t="s">
        <v>28</v>
      </c>
      <c r="D269" s="172" t="s">
        <v>525</v>
      </c>
      <c r="E269" s="76" t="s">
        <v>28</v>
      </c>
      <c r="F269" s="95"/>
      <c r="G269" s="76" t="str">
        <f t="shared" si="10"/>
        <v>EDET Nicolas </v>
      </c>
      <c r="H269" s="96">
        <f t="shared" si="12"/>
        <v>175</v>
      </c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76"/>
      <c r="W269" s="76"/>
      <c r="X269" s="95"/>
      <c r="Y269" s="95"/>
      <c r="Z269" s="95"/>
      <c r="AA269" s="95"/>
      <c r="AB269" s="95"/>
      <c r="AC269" s="95"/>
      <c r="AD269" s="95"/>
    </row>
    <row r="270" spans="1:30" ht="12.75" customHeight="1">
      <c r="A270" s="76">
        <f t="shared" si="11"/>
        <v>176</v>
      </c>
      <c r="B270" s="172" t="s">
        <v>530</v>
      </c>
      <c r="C270" s="76" t="s">
        <v>28</v>
      </c>
      <c r="D270" s="172" t="s">
        <v>525</v>
      </c>
      <c r="E270" s="76" t="s">
        <v>28</v>
      </c>
      <c r="F270" s="95"/>
      <c r="G270" s="76" t="str">
        <f t="shared" si="10"/>
        <v>JEANNESSON Arnold</v>
      </c>
      <c r="H270" s="96">
        <f t="shared" si="12"/>
        <v>176</v>
      </c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76"/>
      <c r="W270" s="76"/>
      <c r="X270" s="95"/>
      <c r="Y270" s="95"/>
      <c r="Z270" s="95"/>
      <c r="AA270" s="95"/>
      <c r="AB270" s="95"/>
      <c r="AC270" s="95"/>
      <c r="AD270" s="95"/>
    </row>
    <row r="271" spans="1:30" ht="12.75" customHeight="1">
      <c r="A271" s="76">
        <f t="shared" si="11"/>
        <v>177</v>
      </c>
      <c r="B271" s="172" t="s">
        <v>531</v>
      </c>
      <c r="C271" s="76" t="s">
        <v>28</v>
      </c>
      <c r="D271" s="172" t="s">
        <v>525</v>
      </c>
      <c r="E271" s="76" t="s">
        <v>28</v>
      </c>
      <c r="F271" s="95"/>
      <c r="G271" s="76" t="str">
        <f t="shared" si="10"/>
        <v>LAPORTE Christophe </v>
      </c>
      <c r="H271" s="96">
        <f t="shared" si="12"/>
        <v>177</v>
      </c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76"/>
      <c r="W271" s="76"/>
      <c r="X271" s="95"/>
      <c r="Y271" s="95"/>
      <c r="Z271" s="95"/>
      <c r="AA271" s="95"/>
      <c r="AB271" s="95"/>
      <c r="AC271" s="95"/>
      <c r="AD271" s="95"/>
    </row>
    <row r="272" spans="1:30" ht="12.75" customHeight="1">
      <c r="A272" s="76">
        <f t="shared" si="11"/>
        <v>178</v>
      </c>
      <c r="B272" s="172" t="s">
        <v>532</v>
      </c>
      <c r="C272" s="76" t="s">
        <v>28</v>
      </c>
      <c r="D272" s="172" t="s">
        <v>525</v>
      </c>
      <c r="E272" s="76" t="s">
        <v>28</v>
      </c>
      <c r="F272" s="95"/>
      <c r="G272" s="76" t="str">
        <f t="shared" si="10"/>
        <v>LEMOINE Cyril</v>
      </c>
      <c r="H272" s="96">
        <f t="shared" si="12"/>
        <v>178</v>
      </c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76"/>
      <c r="W272" s="76"/>
      <c r="X272" s="95"/>
      <c r="Y272" s="95"/>
      <c r="Z272" s="95"/>
      <c r="AA272" s="95"/>
      <c r="AB272" s="95"/>
      <c r="AC272" s="95"/>
      <c r="AD272" s="95"/>
    </row>
    <row r="273" spans="1:30" ht="12.75" customHeight="1">
      <c r="A273" s="76">
        <f t="shared" si="11"/>
        <v>179</v>
      </c>
      <c r="B273" s="172" t="s">
        <v>533</v>
      </c>
      <c r="C273" s="76" t="s">
        <v>48</v>
      </c>
      <c r="D273" s="172" t="s">
        <v>525</v>
      </c>
      <c r="E273" s="76" t="s">
        <v>28</v>
      </c>
      <c r="F273" s="95"/>
      <c r="G273" s="76" t="str">
        <f t="shared" si="10"/>
        <v>MATE MARDONES Luis Angel</v>
      </c>
      <c r="H273" s="96">
        <f t="shared" si="12"/>
        <v>179</v>
      </c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76"/>
      <c r="W273" s="76"/>
      <c r="X273" s="95"/>
      <c r="Y273" s="95"/>
      <c r="Z273" s="95"/>
      <c r="AA273" s="95"/>
      <c r="AB273" s="95"/>
      <c r="AC273" s="95"/>
      <c r="AD273" s="95"/>
    </row>
    <row r="274" spans="1:30" ht="12.75" customHeight="1">
      <c r="A274" s="76">
        <f t="shared" si="11"/>
        <v>180</v>
      </c>
      <c r="B274" s="172" t="s">
        <v>534</v>
      </c>
      <c r="C274" s="76" t="s">
        <v>28</v>
      </c>
      <c r="D274" s="172" t="s">
        <v>525</v>
      </c>
      <c r="E274" s="76" t="s">
        <v>28</v>
      </c>
      <c r="F274" s="95"/>
      <c r="G274" s="76" t="str">
        <f t="shared" si="10"/>
        <v>SOUPE GEOFFREY </v>
      </c>
      <c r="H274" s="96">
        <f t="shared" si="12"/>
        <v>180</v>
      </c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76"/>
      <c r="W274" s="76"/>
      <c r="X274" s="95"/>
      <c r="Y274" s="95"/>
      <c r="Z274" s="95"/>
      <c r="AA274" s="95"/>
      <c r="AB274" s="95"/>
      <c r="AC274" s="95"/>
      <c r="AD274" s="95"/>
    </row>
    <row r="275" spans="1:30" ht="12.75" customHeight="1">
      <c r="A275" s="78">
        <f t="shared" si="11"/>
        <v>181</v>
      </c>
      <c r="B275" s="172" t="s">
        <v>102</v>
      </c>
      <c r="C275" s="76" t="s">
        <v>76</v>
      </c>
      <c r="D275" s="172" t="s">
        <v>535</v>
      </c>
      <c r="E275" s="76" t="s">
        <v>76</v>
      </c>
      <c r="F275" s="95"/>
      <c r="G275" s="76" t="str">
        <f t="shared" si="10"/>
        <v>GERRANS Simon</v>
      </c>
      <c r="H275" s="96">
        <f t="shared" si="12"/>
        <v>181</v>
      </c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76"/>
      <c r="W275" s="76"/>
      <c r="X275" s="95"/>
      <c r="Y275" s="95"/>
      <c r="Z275" s="95"/>
      <c r="AA275" s="95"/>
      <c r="AB275" s="95"/>
      <c r="AC275" s="95"/>
      <c r="AD275" s="95"/>
    </row>
    <row r="276" spans="1:30" ht="12.75" customHeight="1">
      <c r="A276" s="76">
        <f t="shared" si="11"/>
        <v>182</v>
      </c>
      <c r="B276" s="172" t="s">
        <v>536</v>
      </c>
      <c r="C276" s="76" t="s">
        <v>118</v>
      </c>
      <c r="D276" s="172" t="s">
        <v>535</v>
      </c>
      <c r="E276" s="76" t="s">
        <v>76</v>
      </c>
      <c r="F276" s="95"/>
      <c r="G276" s="76" t="str">
        <f t="shared" si="10"/>
        <v>ALBASINI Michael </v>
      </c>
      <c r="H276" s="96">
        <f t="shared" si="12"/>
        <v>182</v>
      </c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76"/>
      <c r="W276" s="76"/>
      <c r="X276" s="95"/>
      <c r="Y276" s="95"/>
      <c r="Z276" s="95"/>
      <c r="AA276" s="95"/>
      <c r="AB276" s="95"/>
      <c r="AC276" s="95"/>
      <c r="AD276" s="95"/>
    </row>
    <row r="277" spans="1:30" ht="12.75" customHeight="1">
      <c r="A277" s="76">
        <f t="shared" si="11"/>
        <v>183</v>
      </c>
      <c r="B277" s="172" t="s">
        <v>537</v>
      </c>
      <c r="C277" s="76" t="s">
        <v>76</v>
      </c>
      <c r="D277" s="172" t="s">
        <v>535</v>
      </c>
      <c r="E277" s="76" t="s">
        <v>76</v>
      </c>
      <c r="F277" s="95"/>
      <c r="G277" s="76" t="str">
        <f t="shared" si="10"/>
        <v>DURBRIDGE Luke </v>
      </c>
      <c r="H277" s="96">
        <f t="shared" si="12"/>
        <v>183</v>
      </c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76"/>
      <c r="W277" s="76"/>
      <c r="X277" s="95"/>
      <c r="Y277" s="95"/>
      <c r="Z277" s="95"/>
      <c r="AA277" s="95"/>
      <c r="AB277" s="95"/>
      <c r="AC277" s="95"/>
      <c r="AD277" s="95"/>
    </row>
    <row r="278" spans="1:30" ht="12.75" customHeight="1">
      <c r="A278" s="76">
        <f t="shared" si="11"/>
        <v>184</v>
      </c>
      <c r="B278" s="172" t="s">
        <v>538</v>
      </c>
      <c r="C278" s="76" t="s">
        <v>76</v>
      </c>
      <c r="D278" s="172" t="s">
        <v>535</v>
      </c>
      <c r="E278" s="76" t="s">
        <v>76</v>
      </c>
      <c r="F278" s="95"/>
      <c r="G278" s="76" t="str">
        <f t="shared" si="10"/>
        <v>HAYMAN Mathew </v>
      </c>
      <c r="H278" s="96">
        <f t="shared" si="12"/>
        <v>184</v>
      </c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76"/>
      <c r="W278" s="76"/>
      <c r="X278" s="95"/>
      <c r="Y278" s="95"/>
      <c r="Z278" s="95"/>
      <c r="AA278" s="95"/>
      <c r="AB278" s="95"/>
      <c r="AC278" s="95"/>
      <c r="AD278" s="95"/>
    </row>
    <row r="279" spans="1:30" ht="12.75" customHeight="1">
      <c r="A279" s="76">
        <f t="shared" si="11"/>
        <v>185</v>
      </c>
      <c r="B279" s="172" t="s">
        <v>539</v>
      </c>
      <c r="C279" s="76" t="s">
        <v>268</v>
      </c>
      <c r="D279" s="172" t="s">
        <v>535</v>
      </c>
      <c r="E279" s="76" t="s">
        <v>76</v>
      </c>
      <c r="F279" s="95"/>
      <c r="G279" s="76" t="str">
        <f t="shared" si="10"/>
        <v>IMPEY Daryl </v>
      </c>
      <c r="H279" s="96">
        <f t="shared" si="12"/>
        <v>185</v>
      </c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76"/>
      <c r="W279" s="76"/>
      <c r="X279" s="95"/>
      <c r="Y279" s="95"/>
      <c r="Z279" s="95"/>
      <c r="AA279" s="95"/>
      <c r="AB279" s="95"/>
      <c r="AC279" s="95"/>
      <c r="AD279" s="95"/>
    </row>
    <row r="280" spans="1:30" ht="12.75" customHeight="1">
      <c r="A280" s="76">
        <f t="shared" si="11"/>
        <v>186</v>
      </c>
      <c r="B280" s="172" t="s">
        <v>540</v>
      </c>
      <c r="C280" s="76" t="s">
        <v>176</v>
      </c>
      <c r="D280" s="172" t="s">
        <v>535</v>
      </c>
      <c r="E280" s="76" t="s">
        <v>76</v>
      </c>
      <c r="F280" s="95"/>
      <c r="G280" s="76" t="str">
        <f t="shared" si="10"/>
        <v>JUUL-JENSEN Christopher</v>
      </c>
      <c r="H280" s="96">
        <f t="shared" si="12"/>
        <v>186</v>
      </c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76"/>
      <c r="W280" s="76"/>
      <c r="X280" s="95"/>
      <c r="Y280" s="95"/>
      <c r="Z280" s="95"/>
      <c r="AA280" s="95"/>
      <c r="AB280" s="95"/>
      <c r="AC280" s="95"/>
      <c r="AD280" s="95"/>
    </row>
    <row r="281" spans="1:30" ht="12.75" customHeight="1">
      <c r="A281" s="76">
        <f t="shared" si="11"/>
        <v>187</v>
      </c>
      <c r="B281" s="172" t="s">
        <v>81</v>
      </c>
      <c r="C281" s="76" t="s">
        <v>76</v>
      </c>
      <c r="D281" s="172" t="s">
        <v>535</v>
      </c>
      <c r="E281" s="76" t="s">
        <v>76</v>
      </c>
      <c r="F281" s="95"/>
      <c r="G281" s="76" t="str">
        <f t="shared" si="10"/>
        <v>MATTHEWS Michael</v>
      </c>
      <c r="H281" s="96">
        <f t="shared" si="12"/>
        <v>187</v>
      </c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76"/>
      <c r="W281" s="76"/>
      <c r="X281" s="95"/>
      <c r="Y281" s="95"/>
      <c r="Z281" s="95"/>
      <c r="AA281" s="95"/>
      <c r="AB281" s="95"/>
      <c r="AC281" s="95"/>
      <c r="AD281" s="95"/>
    </row>
    <row r="282" spans="1:30" ht="12.75" customHeight="1">
      <c r="A282" s="76">
        <f t="shared" si="11"/>
        <v>188</v>
      </c>
      <c r="B282" s="172" t="s">
        <v>541</v>
      </c>
      <c r="C282" s="76" t="s">
        <v>48</v>
      </c>
      <c r="D282" s="172" t="s">
        <v>535</v>
      </c>
      <c r="E282" s="76" t="s">
        <v>76</v>
      </c>
      <c r="F282" s="95"/>
      <c r="G282" s="76" t="str">
        <f t="shared" si="10"/>
        <v>PLAZA MOLINA Ruben </v>
      </c>
      <c r="H282" s="96">
        <f t="shared" si="12"/>
        <v>188</v>
      </c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76"/>
      <c r="W282" s="76"/>
      <c r="X282" s="95"/>
      <c r="Y282" s="95"/>
      <c r="Z282" s="95"/>
      <c r="AA282" s="95"/>
      <c r="AB282" s="95"/>
      <c r="AC282" s="95"/>
      <c r="AD282" s="95"/>
    </row>
    <row r="283" spans="1:30" ht="12.75" customHeight="1">
      <c r="A283" s="76">
        <f t="shared" si="11"/>
        <v>189</v>
      </c>
      <c r="B283" s="172" t="s">
        <v>542</v>
      </c>
      <c r="C283" s="76" t="s">
        <v>119</v>
      </c>
      <c r="D283" s="172" t="s">
        <v>535</v>
      </c>
      <c r="E283" s="76" t="s">
        <v>76</v>
      </c>
      <c r="F283" s="95"/>
      <c r="G283" s="76" t="str">
        <f t="shared" si="10"/>
        <v>YATES Adam </v>
      </c>
      <c r="H283" s="96">
        <f>A283</f>
        <v>189</v>
      </c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76"/>
      <c r="W283" s="76"/>
      <c r="X283" s="95"/>
      <c r="Y283" s="95"/>
      <c r="Z283" s="95"/>
      <c r="AA283" s="95"/>
      <c r="AB283" s="95"/>
      <c r="AC283" s="95"/>
      <c r="AD283" s="95"/>
    </row>
    <row r="284" spans="1:30" ht="12.75" customHeight="1">
      <c r="A284" s="78">
        <f t="shared" si="11"/>
        <v>190</v>
      </c>
      <c r="B284" s="172" t="s">
        <v>544</v>
      </c>
      <c r="C284" s="76" t="s">
        <v>516</v>
      </c>
      <c r="D284" s="172" t="s">
        <v>543</v>
      </c>
      <c r="E284" s="76" t="s">
        <v>28</v>
      </c>
      <c r="F284" s="95"/>
      <c r="G284" s="76" t="str">
        <f t="shared" si="10"/>
        <v>SEPULVEDA Eduardo </v>
      </c>
      <c r="H284" s="96">
        <f t="shared" si="12"/>
        <v>190</v>
      </c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76"/>
      <c r="W284" s="76"/>
      <c r="X284" s="95"/>
      <c r="Y284" s="95"/>
      <c r="Z284" s="95"/>
      <c r="AA284" s="95"/>
      <c r="AB284" s="95"/>
      <c r="AC284" s="95"/>
      <c r="AD284" s="95"/>
    </row>
    <row r="285" spans="1:30" ht="12.75" customHeight="1">
      <c r="A285" s="76">
        <f t="shared" si="11"/>
        <v>191</v>
      </c>
      <c r="B285" s="172" t="s">
        <v>545</v>
      </c>
      <c r="C285" s="76" t="s">
        <v>419</v>
      </c>
      <c r="D285" s="172" t="s">
        <v>543</v>
      </c>
      <c r="E285" s="76" t="s">
        <v>28</v>
      </c>
      <c r="F285" s="95"/>
      <c r="G285" s="76" t="str">
        <f t="shared" si="10"/>
        <v>BREEN Vegard </v>
      </c>
      <c r="H285" s="96">
        <f>A285</f>
        <v>191</v>
      </c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76"/>
      <c r="W285" s="76"/>
      <c r="X285" s="95"/>
      <c r="Y285" s="95"/>
      <c r="Z285" s="95"/>
      <c r="AA285" s="95"/>
      <c r="AB285" s="95"/>
      <c r="AC285" s="95"/>
      <c r="AD285" s="95"/>
    </row>
    <row r="286" spans="1:30" ht="12.75" customHeight="1">
      <c r="A286" s="76">
        <f t="shared" si="11"/>
        <v>192</v>
      </c>
      <c r="B286" s="172" t="s">
        <v>546</v>
      </c>
      <c r="C286" s="76" t="s">
        <v>28</v>
      </c>
      <c r="D286" s="172" t="s">
        <v>543</v>
      </c>
      <c r="E286" s="76" t="s">
        <v>28</v>
      </c>
      <c r="F286" s="95"/>
      <c r="G286" s="76" t="str">
        <f t="shared" si="10"/>
        <v>DELAPLACE Anthony </v>
      </c>
      <c r="H286" s="96">
        <f aca="true" t="shared" si="13" ref="H286:H292">A286</f>
        <v>192</v>
      </c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76"/>
      <c r="W286" s="76"/>
      <c r="X286" s="95"/>
      <c r="Y286" s="95"/>
      <c r="Z286" s="95"/>
      <c r="AA286" s="95"/>
      <c r="AB286" s="95"/>
      <c r="AC286" s="95"/>
      <c r="AD286" s="95"/>
    </row>
    <row r="287" spans="1:30" ht="12.75" customHeight="1">
      <c r="A287" s="76">
        <f t="shared" si="11"/>
        <v>193</v>
      </c>
      <c r="B287" s="172" t="s">
        <v>547</v>
      </c>
      <c r="C287" s="76" t="s">
        <v>28</v>
      </c>
      <c r="D287" s="172" t="s">
        <v>543</v>
      </c>
      <c r="E287" s="76" t="s">
        <v>28</v>
      </c>
      <c r="F287" s="95"/>
      <c r="G287" s="76" t="str">
        <f t="shared" si="10"/>
        <v>FEILLU Brice </v>
      </c>
      <c r="H287" s="96">
        <f t="shared" si="13"/>
        <v>193</v>
      </c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76"/>
      <c r="W287" s="76"/>
      <c r="X287" s="95"/>
      <c r="Y287" s="95"/>
      <c r="Z287" s="95"/>
      <c r="AA287" s="95"/>
      <c r="AB287" s="95"/>
      <c r="AC287" s="95"/>
      <c r="AD287" s="95"/>
    </row>
    <row r="288" spans="1:30" ht="12.75" customHeight="1">
      <c r="A288" s="76">
        <f t="shared" si="11"/>
        <v>194</v>
      </c>
      <c r="B288" s="172" t="s">
        <v>548</v>
      </c>
      <c r="C288" s="76" t="s">
        <v>28</v>
      </c>
      <c r="D288" s="172" t="s">
        <v>543</v>
      </c>
      <c r="E288" s="76" t="s">
        <v>28</v>
      </c>
      <c r="F288" s="95"/>
      <c r="G288" s="76" t="str">
        <f>B288</f>
        <v>FONSECA Armindo </v>
      </c>
      <c r="H288" s="96">
        <f t="shared" si="13"/>
        <v>194</v>
      </c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76"/>
      <c r="W288" s="76"/>
      <c r="X288" s="95"/>
      <c r="Y288" s="95"/>
      <c r="Z288" s="95"/>
      <c r="AA288" s="95"/>
      <c r="AB288" s="95"/>
      <c r="AC288" s="95"/>
      <c r="AD288" s="95"/>
    </row>
    <row r="289" spans="1:30" ht="12.75" customHeight="1">
      <c r="A289" s="76">
        <f>A288+1</f>
        <v>195</v>
      </c>
      <c r="B289" s="172" t="s">
        <v>549</v>
      </c>
      <c r="C289" s="76" t="s">
        <v>119</v>
      </c>
      <c r="D289" s="172" t="s">
        <v>543</v>
      </c>
      <c r="E289" s="76" t="s">
        <v>28</v>
      </c>
      <c r="F289" s="95"/>
      <c r="G289" s="76" t="str">
        <f>B289</f>
        <v>MC LAY DANIEL </v>
      </c>
      <c r="H289" s="96">
        <f t="shared" si="13"/>
        <v>195</v>
      </c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76"/>
      <c r="W289" s="76"/>
      <c r="X289" s="95"/>
      <c r="Y289" s="95"/>
      <c r="Z289" s="95"/>
      <c r="AA289" s="95"/>
      <c r="AB289" s="95"/>
      <c r="AC289" s="95"/>
      <c r="AD289" s="95"/>
    </row>
    <row r="290" spans="1:30" ht="12.75" customHeight="1">
      <c r="A290" s="76">
        <f>A289+1</f>
        <v>196</v>
      </c>
      <c r="B290" s="172" t="s">
        <v>550</v>
      </c>
      <c r="C290" s="76" t="s">
        <v>28</v>
      </c>
      <c r="D290" s="172" t="s">
        <v>543</v>
      </c>
      <c r="E290" s="76" t="s">
        <v>28</v>
      </c>
      <c r="F290" s="95"/>
      <c r="G290" s="76" t="str">
        <f>B290</f>
        <v>PERICHON Pierre-Luc </v>
      </c>
      <c r="H290" s="96">
        <f t="shared" si="13"/>
        <v>196</v>
      </c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76"/>
      <c r="W290" s="76"/>
      <c r="X290" s="95"/>
      <c r="Y290" s="95"/>
      <c r="Z290" s="95"/>
      <c r="AA290" s="95"/>
      <c r="AB290" s="95"/>
      <c r="AC290" s="95"/>
      <c r="AD290" s="95"/>
    </row>
    <row r="291" spans="1:30" ht="12.75" customHeight="1">
      <c r="A291" s="76">
        <f>A290+1</f>
        <v>197</v>
      </c>
      <c r="B291" s="172" t="s">
        <v>551</v>
      </c>
      <c r="C291" s="76" t="s">
        <v>176</v>
      </c>
      <c r="D291" s="172" t="s">
        <v>543</v>
      </c>
      <c r="E291" s="76" t="s">
        <v>28</v>
      </c>
      <c r="F291" s="95"/>
      <c r="G291" s="76" t="str">
        <f>B291</f>
        <v>SORENSEN Chris Anker</v>
      </c>
      <c r="H291" s="96">
        <f t="shared" si="13"/>
        <v>197</v>
      </c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76"/>
      <c r="W291" s="76"/>
      <c r="X291" s="95"/>
      <c r="Y291" s="95"/>
      <c r="Z291" s="95"/>
      <c r="AA291" s="95"/>
      <c r="AB291" s="95"/>
      <c r="AC291" s="95"/>
      <c r="AD291" s="95"/>
    </row>
    <row r="292" spans="1:30" ht="12.75" customHeight="1">
      <c r="A292" s="76">
        <f>A291+1</f>
        <v>198</v>
      </c>
      <c r="B292" s="172" t="s">
        <v>552</v>
      </c>
      <c r="C292" s="76" t="s">
        <v>28</v>
      </c>
      <c r="D292" s="172" t="s">
        <v>543</v>
      </c>
      <c r="E292" s="76" t="s">
        <v>28</v>
      </c>
      <c r="F292" s="95"/>
      <c r="G292" s="76" t="str">
        <f>B292</f>
        <v>VACHON Florian </v>
      </c>
      <c r="H292" s="96">
        <f t="shared" si="13"/>
        <v>198</v>
      </c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76"/>
      <c r="W292" s="76"/>
      <c r="X292" s="95"/>
      <c r="Y292" s="95"/>
      <c r="Z292" s="95"/>
      <c r="AA292" s="95"/>
      <c r="AB292" s="95"/>
      <c r="AC292" s="95"/>
      <c r="AD292" s="95"/>
    </row>
    <row r="293" spans="1:30" ht="12.75" customHeight="1">
      <c r="A293" s="95" t="s">
        <v>333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</row>
    <row r="294" spans="1:30" ht="12.7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</row>
    <row r="295" spans="1:30" ht="12.7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</row>
    <row r="296" spans="1:30" ht="12.7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</row>
    <row r="297" spans="1:30" ht="12.7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</row>
    <row r="298" spans="1:30" ht="12.7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</row>
    <row r="299" spans="1:30" ht="12.7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</row>
    <row r="300" spans="1:30" ht="12.7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</row>
    <row r="301" spans="1:30" ht="12.75" customHeight="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</row>
    <row r="302" spans="1:30" ht="12.75" customHeight="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</row>
    <row r="303" spans="1:30" ht="12.7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</row>
    <row r="304" spans="1:30" ht="12.75" customHeight="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</row>
    <row r="305" spans="1:30" ht="12.75" customHeight="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</row>
    <row r="306" spans="1:30" ht="12.75" customHeight="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</row>
    <row r="307" spans="1:30" ht="12.75" customHeight="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</row>
    <row r="308" spans="1:30" ht="12.7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</row>
    <row r="309" spans="1:30" ht="12.75" customHeight="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</row>
    <row r="310" spans="1:30" ht="12.75" customHeight="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</row>
    <row r="311" spans="1:30" ht="12.75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</row>
    <row r="312" spans="1:30" ht="12.75" customHeight="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</row>
    <row r="313" spans="1:30" ht="12.7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</row>
    <row r="314" spans="1:30" ht="12.7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</row>
    <row r="315" spans="1:30" ht="12.75" customHeight="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</row>
    <row r="316" spans="1:30" ht="12.75" customHeight="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</row>
    <row r="317" spans="1:30" ht="12.75" customHeight="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</row>
    <row r="318" spans="1:30" ht="12.75" customHeight="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</row>
    <row r="319" spans="1:30" ht="12.75" customHeight="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</row>
    <row r="320" spans="1:30" ht="12.75" customHeight="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</row>
    <row r="321" spans="1:30" ht="12.75" customHeight="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</row>
    <row r="322" spans="1:30" ht="12.75" customHeight="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</row>
    <row r="323" spans="1:30" ht="12.75" customHeight="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</row>
    <row r="324" spans="1:30" ht="12.75" customHeight="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</row>
    <row r="325" spans="1:30" ht="12.75" customHeight="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</row>
    <row r="326" spans="1:30" ht="12.75" customHeight="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</row>
    <row r="327" spans="1:30" ht="12.75" customHeight="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</row>
    <row r="328" spans="1:30" ht="12.75" customHeight="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</row>
  </sheetData>
  <sheetProtection password="CE60" sheet="1" objects="1" scenarios="1"/>
  <mergeCells count="11">
    <mergeCell ref="E37:F37"/>
    <mergeCell ref="A35:B35"/>
    <mergeCell ref="E36:F36"/>
    <mergeCell ref="E14:G14"/>
    <mergeCell ref="A1:A2"/>
    <mergeCell ref="H2:H3"/>
    <mergeCell ref="F2:G2"/>
    <mergeCell ref="B1:I1"/>
    <mergeCell ref="E28:F28"/>
    <mergeCell ref="E29:F29"/>
    <mergeCell ref="E19:G19"/>
  </mergeCells>
  <printOptions/>
  <pageMargins left="0.75" right="0.75" top="1" bottom="1" header="0.5" footer="0.5"/>
  <pageSetup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2"/>
    </sheetView>
  </sheetViews>
  <sheetFormatPr defaultColWidth="9.140625" defaultRowHeight="12.75"/>
  <cols>
    <col min="1" max="1" width="3.140625" style="36" customWidth="1"/>
    <col min="2" max="2" width="19.7109375" style="36" customWidth="1"/>
    <col min="3" max="3" width="20.28125" style="36" customWidth="1"/>
    <col min="4" max="4" width="17.421875" style="36" customWidth="1"/>
    <col min="5" max="5" width="12.57421875" style="36" customWidth="1"/>
    <col min="6" max="6" width="11.00390625" style="36" customWidth="1"/>
    <col min="7" max="7" width="10.7109375" style="36" customWidth="1"/>
    <col min="8" max="8" width="26.57421875" style="36" customWidth="1"/>
    <col min="9" max="9" width="12.00390625" style="36" customWidth="1"/>
    <col min="10" max="10" width="21.57421875" style="36" customWidth="1"/>
    <col min="11" max="11" width="19.7109375" style="36" customWidth="1"/>
    <col min="12" max="16384" width="9.140625" style="36" customWidth="1"/>
  </cols>
  <sheetData>
    <row r="1" spans="1:11" ht="12.75">
      <c r="A1" s="310" t="s">
        <v>1000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15" t="s">
        <v>16</v>
      </c>
      <c r="B3" s="193" t="s">
        <v>573</v>
      </c>
      <c r="C3" s="38" t="s">
        <v>19</v>
      </c>
      <c r="D3" s="39" t="s">
        <v>264</v>
      </c>
      <c r="E3" s="311" t="s">
        <v>257</v>
      </c>
      <c r="F3" s="41"/>
      <c r="G3" s="315" t="s">
        <v>16</v>
      </c>
      <c r="H3" s="42" t="s">
        <v>574</v>
      </c>
      <c r="I3" s="43" t="s">
        <v>19</v>
      </c>
      <c r="J3" s="44" t="s">
        <v>264</v>
      </c>
      <c r="K3" s="313" t="s">
        <v>257</v>
      </c>
    </row>
    <row r="4" spans="1:11" ht="12.75">
      <c r="A4" s="293"/>
      <c r="B4" s="191" t="s">
        <v>997</v>
      </c>
      <c r="C4" s="40" t="s">
        <v>17</v>
      </c>
      <c r="D4" s="45" t="s">
        <v>265</v>
      </c>
      <c r="E4" s="312"/>
      <c r="F4" s="41"/>
      <c r="G4" s="293"/>
      <c r="H4" s="46" t="s">
        <v>998</v>
      </c>
      <c r="I4" s="47" t="s">
        <v>17</v>
      </c>
      <c r="J4" s="48" t="s">
        <v>265</v>
      </c>
      <c r="K4" s="314"/>
    </row>
    <row r="5" spans="1:11" ht="12.75">
      <c r="A5" s="34">
        <v>1</v>
      </c>
      <c r="B5" s="34" t="str">
        <f>C15</f>
        <v>FROOME Christopher</v>
      </c>
      <c r="C5" s="34" t="str">
        <f>D15</f>
        <v>Inghilterra</v>
      </c>
      <c r="D5" s="34" t="str">
        <f>E15</f>
        <v>SKY</v>
      </c>
      <c r="E5" s="50">
        <v>158</v>
      </c>
      <c r="F5" s="51"/>
      <c r="G5" s="34">
        <v>1</v>
      </c>
      <c r="H5" s="34" t="str">
        <f>corr1!B77</f>
        <v>VILLELLA Davide</v>
      </c>
      <c r="I5" s="34" t="s">
        <v>992</v>
      </c>
      <c r="J5" s="34" t="s">
        <v>563</v>
      </c>
      <c r="K5" s="34">
        <v>67</v>
      </c>
    </row>
    <row r="6" spans="1:11" ht="12.75">
      <c r="A6" s="69"/>
      <c r="B6" s="69"/>
      <c r="C6" s="69"/>
      <c r="D6" s="69"/>
      <c r="E6" s="192"/>
      <c r="F6" s="51"/>
      <c r="G6" s="69"/>
      <c r="H6" s="69"/>
      <c r="I6" s="69"/>
      <c r="J6" s="69"/>
      <c r="K6" s="69"/>
    </row>
    <row r="7" spans="1:11" ht="12.75">
      <c r="A7" s="69"/>
      <c r="B7" s="69"/>
      <c r="C7" s="69"/>
      <c r="D7" s="69"/>
      <c r="E7" s="192"/>
      <c r="F7" s="51"/>
      <c r="G7" s="69"/>
      <c r="H7" s="69"/>
      <c r="I7" s="69"/>
      <c r="J7" s="69"/>
      <c r="K7" s="69"/>
    </row>
    <row r="8" spans="1:11" ht="12.75">
      <c r="A8" s="69"/>
      <c r="B8" s="69"/>
      <c r="C8" s="69"/>
      <c r="D8" s="69"/>
      <c r="E8" s="192"/>
      <c r="F8" s="51"/>
      <c r="G8" s="69"/>
      <c r="H8" s="69"/>
      <c r="I8" s="69"/>
      <c r="J8" s="69"/>
      <c r="K8" s="69"/>
    </row>
    <row r="9" spans="1:11" ht="12.75">
      <c r="A9" s="69"/>
      <c r="B9" s="69"/>
      <c r="C9" s="69"/>
      <c r="D9" s="69"/>
      <c r="E9" s="192"/>
      <c r="F9" s="51"/>
      <c r="G9" s="69"/>
      <c r="H9" s="69"/>
      <c r="I9" s="69"/>
      <c r="J9" s="69"/>
      <c r="K9" s="69"/>
    </row>
    <row r="10" ht="14.25" customHeight="1"/>
    <row r="11" ht="16.5" customHeight="1"/>
    <row r="12" spans="2:11" ht="15" customHeight="1">
      <c r="B12" s="316" t="s">
        <v>1113</v>
      </c>
      <c r="C12" s="316"/>
      <c r="D12" s="316"/>
      <c r="E12" s="316"/>
      <c r="F12" s="316"/>
      <c r="G12" s="316"/>
      <c r="H12" s="274"/>
      <c r="I12" s="274"/>
      <c r="J12" s="274"/>
      <c r="K12" s="274"/>
    </row>
    <row r="13" spans="2:11" ht="15" customHeight="1">
      <c r="B13" s="316"/>
      <c r="C13" s="316"/>
      <c r="D13" s="316"/>
      <c r="E13" s="316"/>
      <c r="F13" s="316"/>
      <c r="G13" s="316"/>
      <c r="H13" s="274"/>
      <c r="I13" s="274"/>
      <c r="J13" s="274"/>
      <c r="K13" s="274"/>
    </row>
    <row r="14" spans="2:11" ht="15" customHeight="1">
      <c r="B14" s="53" t="s">
        <v>260</v>
      </c>
      <c r="C14" s="54" t="s">
        <v>261</v>
      </c>
      <c r="D14" s="54" t="s">
        <v>262</v>
      </c>
      <c r="E14" s="317" t="s">
        <v>263</v>
      </c>
      <c r="F14" s="318"/>
      <c r="G14" s="319"/>
      <c r="H14" s="34" t="s">
        <v>999</v>
      </c>
      <c r="I14" s="293" t="s">
        <v>27</v>
      </c>
      <c r="J14" s="274"/>
      <c r="K14" s="274"/>
    </row>
    <row r="15" spans="2:11" ht="15">
      <c r="B15" s="55">
        <v>1</v>
      </c>
      <c r="C15" s="32" t="str">
        <f>corr1!B191</f>
        <v>FROOME Christopher</v>
      </c>
      <c r="D15" s="56" t="s">
        <v>1433</v>
      </c>
      <c r="E15" s="320" t="s">
        <v>3</v>
      </c>
      <c r="F15" s="288"/>
      <c r="G15" s="321"/>
      <c r="H15" s="256">
        <f>C22</f>
        <v>3.437523148148148</v>
      </c>
      <c r="I15" s="322">
        <f>C22-H15</f>
        <v>0</v>
      </c>
      <c r="J15" s="274"/>
      <c r="K15" s="274"/>
    </row>
    <row r="16" spans="2:10" ht="15" customHeight="1" thickBot="1">
      <c r="B16" s="57"/>
      <c r="C16" s="58"/>
      <c r="D16" s="58"/>
      <c r="E16" s="57"/>
      <c r="F16" s="57"/>
      <c r="G16" s="57"/>
      <c r="H16" s="57"/>
      <c r="I16" s="59"/>
      <c r="J16" s="60"/>
    </row>
    <row r="17" spans="2:10" ht="15" customHeight="1" thickBot="1">
      <c r="B17" s="61"/>
      <c r="C17" s="62"/>
      <c r="D17" s="62"/>
      <c r="E17" s="61"/>
      <c r="F17" s="61"/>
      <c r="G17" s="61"/>
      <c r="H17" s="61"/>
      <c r="I17" s="63"/>
      <c r="J17" s="60"/>
    </row>
    <row r="20" spans="2:11" ht="12.75">
      <c r="B20" s="295" t="s">
        <v>1481</v>
      </c>
      <c r="C20" s="295"/>
      <c r="D20" s="295"/>
      <c r="E20" s="295"/>
      <c r="F20" s="295"/>
      <c r="G20" s="295"/>
      <c r="H20" s="295"/>
      <c r="I20" s="295"/>
      <c r="J20" s="295"/>
      <c r="K20" s="295"/>
    </row>
    <row r="21" spans="2:11" ht="12.75">
      <c r="B21" s="173" t="s">
        <v>347</v>
      </c>
      <c r="C21" s="72" t="s">
        <v>345</v>
      </c>
      <c r="D21" s="174" t="s">
        <v>1</v>
      </c>
      <c r="E21" s="37" t="s">
        <v>344</v>
      </c>
      <c r="F21" s="72" t="s">
        <v>348</v>
      </c>
      <c r="G21" s="315" t="s">
        <v>349</v>
      </c>
      <c r="H21" s="315"/>
      <c r="I21" s="37" t="s">
        <v>350</v>
      </c>
      <c r="J21" s="37" t="s">
        <v>351</v>
      </c>
      <c r="K21" s="25" t="s">
        <v>352</v>
      </c>
    </row>
    <row r="22" spans="2:11" ht="13.5" thickBot="1">
      <c r="B22" s="175">
        <f>Archivio!I1</f>
        <v>3329</v>
      </c>
      <c r="C22" s="255">
        <f>ClassGen!I3</f>
        <v>3.437523148148148</v>
      </c>
      <c r="D22" s="56">
        <f>TRUNC($C$22*24,0)</f>
        <v>82</v>
      </c>
      <c r="E22" s="56">
        <f>TRUNC(MOD($C$22*24,TRUNC($C$22*24))*60)</f>
        <v>30</v>
      </c>
      <c r="F22" s="176">
        <f>MOD($C$22*24*60,TRUNC($C$22*24*60))*60</f>
        <v>1.9999999999708962</v>
      </c>
      <c r="G22" s="49">
        <f>E22*100/60</f>
        <v>50</v>
      </c>
      <c r="H22" s="52">
        <f>(F22*100/60)/60</f>
        <v>0.055555555554747116</v>
      </c>
      <c r="I22" s="34">
        <f>G22+H22</f>
        <v>50.05555555555475</v>
      </c>
      <c r="J22" s="177">
        <f>I22/100+D22</f>
        <v>82.50055555555555</v>
      </c>
      <c r="K22" s="178">
        <f>IF(C22=0,0,B22/J22)</f>
        <v>40.351243425970196</v>
      </c>
    </row>
    <row r="23" spans="2:3" ht="15">
      <c r="B23" s="30"/>
      <c r="C23" s="30"/>
    </row>
    <row r="24" spans="2:3" ht="15">
      <c r="B24" s="30"/>
      <c r="C24" s="30"/>
    </row>
    <row r="25" spans="2:3" ht="15">
      <c r="B25" s="30"/>
      <c r="C25" s="30"/>
    </row>
    <row r="26" spans="2:3" ht="15">
      <c r="B26" s="31"/>
      <c r="C26" s="31"/>
    </row>
  </sheetData>
  <sheetProtection password="CE60" sheet="1" objects="1" scenarios="1"/>
  <mergeCells count="12">
    <mergeCell ref="B20:K20"/>
    <mergeCell ref="G21:H21"/>
    <mergeCell ref="B12:K13"/>
    <mergeCell ref="E14:G14"/>
    <mergeCell ref="E15:G15"/>
    <mergeCell ref="I14:K14"/>
    <mergeCell ref="I15:K15"/>
    <mergeCell ref="A1:K2"/>
    <mergeCell ref="E3:E4"/>
    <mergeCell ref="K3:K4"/>
    <mergeCell ref="A3:A4"/>
    <mergeCell ref="G3:G4"/>
  </mergeCells>
  <printOptions/>
  <pageMargins left="0.75" right="0.75" top="1" bottom="1" header="0.5" footer="0.5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7"/>
  <sheetViews>
    <sheetView workbookViewId="0" topLeftCell="A1">
      <selection activeCell="A1" sqref="A1"/>
    </sheetView>
  </sheetViews>
  <sheetFormatPr defaultColWidth="9.140625" defaultRowHeight="12.75"/>
  <cols>
    <col min="1" max="1" width="63.7109375" style="35" customWidth="1"/>
    <col min="2" max="16384" width="9.140625" style="35" customWidth="1"/>
  </cols>
  <sheetData>
    <row r="1" ht="12.75">
      <c r="A1" s="217" t="s">
        <v>994</v>
      </c>
    </row>
    <row r="2" ht="12.75">
      <c r="A2" s="197" t="s">
        <v>1114</v>
      </c>
    </row>
    <row r="3" ht="12.75">
      <c r="A3" s="198"/>
    </row>
    <row r="4" ht="12.75">
      <c r="A4" s="197" t="s">
        <v>669</v>
      </c>
    </row>
    <row r="5" ht="12.75">
      <c r="A5" s="199" t="s">
        <v>670</v>
      </c>
    </row>
    <row r="6" ht="12.75">
      <c r="A6" s="199" t="s">
        <v>671</v>
      </c>
    </row>
    <row r="7" ht="12.75">
      <c r="A7" s="199" t="s">
        <v>672</v>
      </c>
    </row>
    <row r="8" ht="12.75">
      <c r="A8" s="199" t="s">
        <v>673</v>
      </c>
    </row>
    <row r="9" ht="12.75">
      <c r="A9" s="199" t="s">
        <v>674</v>
      </c>
    </row>
    <row r="10" ht="12.75">
      <c r="A10" s="199" t="s">
        <v>675</v>
      </c>
    </row>
    <row r="11" ht="12.75">
      <c r="A11" s="199" t="s">
        <v>676</v>
      </c>
    </row>
    <row r="12" ht="12.75">
      <c r="A12" s="199" t="s">
        <v>677</v>
      </c>
    </row>
    <row r="13" ht="12.75">
      <c r="A13" s="199" t="s">
        <v>678</v>
      </c>
    </row>
    <row r="14" ht="12.75">
      <c r="A14" s="199" t="s">
        <v>679</v>
      </c>
    </row>
    <row r="15" ht="12.75">
      <c r="A15" s="199" t="s">
        <v>680</v>
      </c>
    </row>
    <row r="16" ht="12.75">
      <c r="A16" s="198"/>
    </row>
    <row r="17" ht="12.75">
      <c r="A17" s="197" t="s">
        <v>681</v>
      </c>
    </row>
    <row r="18" ht="12.75">
      <c r="A18" s="199" t="s">
        <v>682</v>
      </c>
    </row>
    <row r="19" ht="12.75">
      <c r="A19" s="199" t="s">
        <v>683</v>
      </c>
    </row>
    <row r="20" ht="12.75">
      <c r="A20" s="199" t="s">
        <v>684</v>
      </c>
    </row>
    <row r="21" ht="12.75">
      <c r="A21" s="199" t="s">
        <v>685</v>
      </c>
    </row>
    <row r="22" ht="12.75">
      <c r="A22" s="199" t="s">
        <v>686</v>
      </c>
    </row>
    <row r="23" ht="12.75">
      <c r="A23" s="199" t="s">
        <v>687</v>
      </c>
    </row>
    <row r="24" ht="12.75">
      <c r="A24" s="199" t="s">
        <v>688</v>
      </c>
    </row>
    <row r="25" ht="12.75">
      <c r="A25" s="199" t="s">
        <v>689</v>
      </c>
    </row>
    <row r="26" ht="12.75">
      <c r="A26" s="199" t="s">
        <v>690</v>
      </c>
    </row>
    <row r="27" ht="12.75">
      <c r="A27" s="199" t="s">
        <v>691</v>
      </c>
    </row>
    <row r="28" ht="12.75">
      <c r="A28" s="199" t="s">
        <v>692</v>
      </c>
    </row>
    <row r="29" ht="12.75">
      <c r="A29" s="198"/>
    </row>
    <row r="30" ht="12.75">
      <c r="A30" s="197" t="s">
        <v>693</v>
      </c>
    </row>
    <row r="31" ht="12.75">
      <c r="A31" s="199" t="s">
        <v>694</v>
      </c>
    </row>
    <row r="32" ht="12.75">
      <c r="A32" s="199" t="s">
        <v>695</v>
      </c>
    </row>
    <row r="33" ht="12.75">
      <c r="A33" s="199" t="s">
        <v>696</v>
      </c>
    </row>
    <row r="34" ht="12.75">
      <c r="A34" s="199" t="s">
        <v>697</v>
      </c>
    </row>
    <row r="35" ht="12.75">
      <c r="A35" s="199" t="s">
        <v>698</v>
      </c>
    </row>
    <row r="36" ht="12.75">
      <c r="A36" s="199" t="s">
        <v>699</v>
      </c>
    </row>
    <row r="37" ht="12.75">
      <c r="A37" s="199" t="s">
        <v>700</v>
      </c>
    </row>
    <row r="38" ht="12.75">
      <c r="A38" s="199" t="s">
        <v>701</v>
      </c>
    </row>
    <row r="39" ht="12.75">
      <c r="A39" s="199" t="s">
        <v>702</v>
      </c>
    </row>
    <row r="40" ht="12.75">
      <c r="A40" s="198"/>
    </row>
    <row r="41" ht="12.75">
      <c r="A41" s="197" t="s">
        <v>703</v>
      </c>
    </row>
    <row r="42" ht="12.75">
      <c r="A42" s="199" t="s">
        <v>670</v>
      </c>
    </row>
    <row r="43" ht="12.75">
      <c r="A43" s="199" t="s">
        <v>704</v>
      </c>
    </row>
    <row r="44" ht="12.75">
      <c r="A44" s="199" t="s">
        <v>705</v>
      </c>
    </row>
    <row r="45" ht="12.75">
      <c r="A45" s="199" t="s">
        <v>706</v>
      </c>
    </row>
    <row r="46" ht="12.75">
      <c r="A46" s="198"/>
    </row>
    <row r="47" ht="12.75">
      <c r="A47" s="197" t="s">
        <v>707</v>
      </c>
    </row>
    <row r="48" ht="12.75">
      <c r="A48" s="199" t="s">
        <v>670</v>
      </c>
    </row>
    <row r="49" ht="12.75">
      <c r="A49" s="199" t="s">
        <v>704</v>
      </c>
    </row>
    <row r="50" ht="12.75">
      <c r="A50" s="199" t="s">
        <v>705</v>
      </c>
    </row>
    <row r="51" ht="12.75">
      <c r="A51" s="199" t="s">
        <v>706</v>
      </c>
    </row>
    <row r="52" ht="12.75">
      <c r="A52" s="198"/>
    </row>
    <row r="53" ht="12.75">
      <c r="A53" s="197" t="s">
        <v>708</v>
      </c>
    </row>
    <row r="54" ht="12.75">
      <c r="A54" s="199" t="s">
        <v>709</v>
      </c>
    </row>
    <row r="55" ht="12.75">
      <c r="A55" s="199" t="s">
        <v>710</v>
      </c>
    </row>
    <row r="56" ht="12.75">
      <c r="A56" s="199" t="s">
        <v>711</v>
      </c>
    </row>
    <row r="57" ht="12.75">
      <c r="A57" s="199" t="s">
        <v>712</v>
      </c>
    </row>
    <row r="58" ht="12.75">
      <c r="A58" s="198"/>
    </row>
    <row r="59" ht="12.75">
      <c r="A59" s="197" t="s">
        <v>713</v>
      </c>
    </row>
    <row r="60" ht="12.75">
      <c r="A60" s="199" t="s">
        <v>714</v>
      </c>
    </row>
    <row r="61" ht="12.75">
      <c r="A61" s="199" t="s">
        <v>715</v>
      </c>
    </row>
    <row r="62" ht="12.75">
      <c r="A62" s="199" t="s">
        <v>716</v>
      </c>
    </row>
    <row r="63" ht="12.75">
      <c r="A63" s="199" t="s">
        <v>717</v>
      </c>
    </row>
    <row r="64" ht="12.75">
      <c r="A64" s="198"/>
    </row>
    <row r="65" ht="12.75">
      <c r="A65" s="197" t="s">
        <v>718</v>
      </c>
    </row>
    <row r="66" ht="12.75">
      <c r="A66" s="199" t="s">
        <v>719</v>
      </c>
    </row>
    <row r="67" ht="12.75">
      <c r="A67" s="199" t="s">
        <v>720</v>
      </c>
    </row>
    <row r="68" ht="12.75">
      <c r="A68" s="198"/>
    </row>
    <row r="69" ht="12.75">
      <c r="A69" s="197" t="s">
        <v>721</v>
      </c>
    </row>
    <row r="70" ht="12.75">
      <c r="A70" s="199" t="s">
        <v>722</v>
      </c>
    </row>
    <row r="71" ht="12.75">
      <c r="A71" s="199" t="s">
        <v>723</v>
      </c>
    </row>
    <row r="72" ht="12.75">
      <c r="A72" s="198"/>
    </row>
    <row r="73" ht="12.75">
      <c r="A73" s="197" t="s">
        <v>724</v>
      </c>
    </row>
    <row r="74" ht="12.75">
      <c r="A74" s="198"/>
    </row>
    <row r="75" ht="12.75">
      <c r="A75" s="197" t="s">
        <v>725</v>
      </c>
    </row>
    <row r="76" ht="12.75">
      <c r="A76" s="199" t="s">
        <v>726</v>
      </c>
    </row>
    <row r="77" ht="12.75">
      <c r="A77" s="199" t="s">
        <v>727</v>
      </c>
    </row>
    <row r="78" ht="12.75">
      <c r="A78" s="199" t="s">
        <v>728</v>
      </c>
    </row>
    <row r="79" ht="12.75">
      <c r="A79" s="199" t="s">
        <v>729</v>
      </c>
    </row>
    <row r="80" ht="12.75">
      <c r="A80" s="198"/>
    </row>
    <row r="81" ht="12.75">
      <c r="A81" s="197" t="s">
        <v>730</v>
      </c>
    </row>
    <row r="82" ht="12.75">
      <c r="A82" s="199" t="s">
        <v>731</v>
      </c>
    </row>
    <row r="83" ht="12.75">
      <c r="A83" s="199" t="s">
        <v>732</v>
      </c>
    </row>
    <row r="84" ht="12.75">
      <c r="A84" s="199" t="s">
        <v>733</v>
      </c>
    </row>
    <row r="85" ht="12.75">
      <c r="A85" s="198"/>
    </row>
    <row r="86" ht="12.75">
      <c r="A86" s="197" t="s">
        <v>734</v>
      </c>
    </row>
    <row r="87" ht="12.75">
      <c r="A87" s="199" t="s">
        <v>735</v>
      </c>
    </row>
    <row r="88" ht="12.75">
      <c r="A88" s="199" t="s">
        <v>736</v>
      </c>
    </row>
    <row r="89" ht="12.75">
      <c r="A89" s="199" t="s">
        <v>737</v>
      </c>
    </row>
    <row r="90" ht="12.75">
      <c r="A90" s="198"/>
    </row>
    <row r="91" ht="12.75">
      <c r="A91" s="197" t="s">
        <v>738</v>
      </c>
    </row>
    <row r="92" ht="12.75">
      <c r="A92" s="199" t="s">
        <v>739</v>
      </c>
    </row>
    <row r="93" ht="12.75">
      <c r="A93" s="199" t="s">
        <v>740</v>
      </c>
    </row>
    <row r="94" ht="12.75">
      <c r="A94" s="199" t="s">
        <v>741</v>
      </c>
    </row>
    <row r="95" ht="12.75">
      <c r="A95" s="198"/>
    </row>
    <row r="96" ht="12.75">
      <c r="A96" s="197" t="s">
        <v>742</v>
      </c>
    </row>
    <row r="97" ht="12.75">
      <c r="A97" s="199" t="s">
        <v>743</v>
      </c>
    </row>
    <row r="98" ht="12.75">
      <c r="A98" s="199" t="s">
        <v>744</v>
      </c>
    </row>
    <row r="99" ht="12.75">
      <c r="A99" s="198"/>
    </row>
    <row r="100" ht="12.75">
      <c r="A100" s="197" t="s">
        <v>745</v>
      </c>
    </row>
    <row r="101" ht="12.75">
      <c r="A101" s="199" t="s">
        <v>746</v>
      </c>
    </row>
    <row r="102" ht="12.75">
      <c r="A102" s="199" t="s">
        <v>747</v>
      </c>
    </row>
    <row r="103" ht="12.75">
      <c r="A103" s="199" t="s">
        <v>748</v>
      </c>
    </row>
    <row r="104" ht="12.75">
      <c r="A104" s="198"/>
    </row>
    <row r="105" ht="12.75">
      <c r="A105" s="197" t="s">
        <v>749</v>
      </c>
    </row>
    <row r="106" ht="12.75">
      <c r="A106" s="199" t="s">
        <v>750</v>
      </c>
    </row>
    <row r="107" ht="12.75">
      <c r="A107" s="199" t="s">
        <v>751</v>
      </c>
    </row>
    <row r="108" ht="12.75">
      <c r="A108" s="199" t="s">
        <v>752</v>
      </c>
    </row>
    <row r="109" ht="12.75">
      <c r="A109" s="199" t="s">
        <v>753</v>
      </c>
    </row>
    <row r="110" ht="12.75">
      <c r="A110" s="199" t="s">
        <v>754</v>
      </c>
    </row>
    <row r="111" ht="12.75">
      <c r="A111" s="198"/>
    </row>
    <row r="112" ht="12.75">
      <c r="A112" s="197" t="s">
        <v>755</v>
      </c>
    </row>
    <row r="113" ht="12.75">
      <c r="A113" s="199" t="s">
        <v>756</v>
      </c>
    </row>
    <row r="114" ht="12.75">
      <c r="A114" s="199" t="s">
        <v>757</v>
      </c>
    </row>
    <row r="115" ht="12.75">
      <c r="A115" s="199" t="s">
        <v>758</v>
      </c>
    </row>
    <row r="116" ht="12.75">
      <c r="A116" s="199" t="s">
        <v>759</v>
      </c>
    </row>
    <row r="117" ht="12.75">
      <c r="A117" s="199" t="s">
        <v>760</v>
      </c>
    </row>
    <row r="118" ht="12.75">
      <c r="A118" s="199" t="s">
        <v>761</v>
      </c>
    </row>
    <row r="119" ht="12.75">
      <c r="A119" s="199" t="s">
        <v>762</v>
      </c>
    </row>
    <row r="120" ht="12.75">
      <c r="A120" s="199" t="s">
        <v>763</v>
      </c>
    </row>
    <row r="121" ht="12.75">
      <c r="A121" s="199" t="s">
        <v>764</v>
      </c>
    </row>
    <row r="122" ht="12.75">
      <c r="A122" s="199" t="s">
        <v>765</v>
      </c>
    </row>
    <row r="123" ht="12.75">
      <c r="A123" s="199" t="s">
        <v>766</v>
      </c>
    </row>
    <row r="124" ht="12.75">
      <c r="A124" s="199" t="s">
        <v>767</v>
      </c>
    </row>
    <row r="125" ht="12.75">
      <c r="A125" s="199" t="s">
        <v>768</v>
      </c>
    </row>
    <row r="126" ht="12.75">
      <c r="A126" s="198"/>
    </row>
    <row r="127" ht="12.75">
      <c r="A127" s="197" t="s">
        <v>769</v>
      </c>
    </row>
  </sheetData>
  <sheetProtection password="CE60" sheet="1" objects="1" scenarios="1"/>
  <printOptions/>
  <pageMargins left="0.75" right="0.75" top="1" bottom="1" header="0.5" footer="0.5"/>
  <pageSetup orientation="portrait" paperSize="9" scale="99" r:id="rId1"/>
  <rowBreaks count="2" manualBreakCount="2">
    <brk id="57" max="255" man="1"/>
    <brk id="1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224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</cols>
  <sheetData>
    <row r="1" ht="12.75">
      <c r="A1" s="251" t="s">
        <v>1104</v>
      </c>
    </row>
    <row r="2" ht="12.75">
      <c r="A2" s="249" t="s">
        <v>1332</v>
      </c>
    </row>
    <row r="3" ht="12.75">
      <c r="A3" s="249" t="s">
        <v>1333</v>
      </c>
    </row>
    <row r="4" ht="12.75">
      <c r="A4" s="249" t="s">
        <v>1334</v>
      </c>
    </row>
    <row r="5" ht="12.75">
      <c r="A5" s="249" t="s">
        <v>1335</v>
      </c>
    </row>
    <row r="6" ht="12.75">
      <c r="A6" s="249" t="s">
        <v>1336</v>
      </c>
    </row>
    <row r="7" ht="12.75">
      <c r="A7" s="249" t="s">
        <v>1337</v>
      </c>
    </row>
    <row r="8" ht="12.75">
      <c r="A8" s="249" t="s">
        <v>1338</v>
      </c>
    </row>
    <row r="9" ht="12.75">
      <c r="A9" s="249" t="s">
        <v>1339</v>
      </c>
    </row>
    <row r="10" ht="12.75">
      <c r="A10" s="249" t="s">
        <v>1121</v>
      </c>
    </row>
    <row r="11" ht="12.75">
      <c r="A11" s="249" t="s">
        <v>1122</v>
      </c>
    </row>
    <row r="12" ht="12.75">
      <c r="A12" s="249" t="s">
        <v>1123</v>
      </c>
    </row>
    <row r="13" ht="12.75">
      <c r="A13" s="249" t="s">
        <v>1124</v>
      </c>
    </row>
    <row r="14" ht="12.75">
      <c r="A14" s="249" t="s">
        <v>1125</v>
      </c>
    </row>
    <row r="15" ht="12.75">
      <c r="A15" s="249" t="s">
        <v>1126</v>
      </c>
    </row>
    <row r="16" ht="12.75">
      <c r="A16" s="249" t="s">
        <v>1127</v>
      </c>
    </row>
    <row r="17" ht="12.75">
      <c r="A17" s="249" t="s">
        <v>1128</v>
      </c>
    </row>
    <row r="18" ht="12.75">
      <c r="A18" s="249" t="s">
        <v>1129</v>
      </c>
    </row>
    <row r="19" ht="12.75">
      <c r="A19" s="249" t="s">
        <v>1130</v>
      </c>
    </row>
    <row r="20" ht="12.75">
      <c r="A20" s="249" t="s">
        <v>1131</v>
      </c>
    </row>
    <row r="21" ht="12.75">
      <c r="A21" s="249" t="s">
        <v>1132</v>
      </c>
    </row>
    <row r="22" ht="12.75">
      <c r="A22" s="249" t="s">
        <v>1133</v>
      </c>
    </row>
    <row r="23" ht="12.75">
      <c r="A23" s="249" t="s">
        <v>1134</v>
      </c>
    </row>
    <row r="24" ht="12.75">
      <c r="A24" s="249" t="s">
        <v>1135</v>
      </c>
    </row>
    <row r="25" ht="12.75">
      <c r="A25" s="249" t="s">
        <v>1136</v>
      </c>
    </row>
    <row r="26" ht="12.75">
      <c r="A26" s="249" t="s">
        <v>1137</v>
      </c>
    </row>
    <row r="27" ht="12.75">
      <c r="A27" s="249" t="s">
        <v>1138</v>
      </c>
    </row>
    <row r="28" ht="12.75">
      <c r="A28" s="249" t="s">
        <v>1139</v>
      </c>
    </row>
    <row r="29" ht="12.75">
      <c r="A29" s="249" t="s">
        <v>1140</v>
      </c>
    </row>
    <row r="30" ht="12.75">
      <c r="A30" s="249" t="s">
        <v>1141</v>
      </c>
    </row>
    <row r="31" ht="12.75">
      <c r="A31" s="249" t="s">
        <v>1142</v>
      </c>
    </row>
    <row r="32" ht="12.75">
      <c r="A32" s="249" t="s">
        <v>1143</v>
      </c>
    </row>
    <row r="33" ht="12.75">
      <c r="A33" s="249" t="s">
        <v>1144</v>
      </c>
    </row>
    <row r="34" ht="12.75">
      <c r="A34" s="249" t="s">
        <v>1145</v>
      </c>
    </row>
    <row r="35" ht="12.75">
      <c r="A35" s="249" t="s">
        <v>1146</v>
      </c>
    </row>
    <row r="36" ht="12.75">
      <c r="A36" s="249" t="s">
        <v>1147</v>
      </c>
    </row>
    <row r="37" ht="12.75">
      <c r="A37" s="249" t="s">
        <v>1148</v>
      </c>
    </row>
    <row r="38" ht="12.75">
      <c r="A38" s="249" t="s">
        <v>1149</v>
      </c>
    </row>
    <row r="39" ht="12.75">
      <c r="A39" s="249" t="s">
        <v>1150</v>
      </c>
    </row>
    <row r="40" ht="12.75">
      <c r="A40" s="249" t="s">
        <v>1151</v>
      </c>
    </row>
    <row r="41" ht="12.75">
      <c r="A41" s="249" t="s">
        <v>1152</v>
      </c>
    </row>
    <row r="42" ht="12.75">
      <c r="A42" s="249" t="s">
        <v>1153</v>
      </c>
    </row>
    <row r="43" ht="12.75">
      <c r="A43" s="249" t="s">
        <v>1154</v>
      </c>
    </row>
    <row r="44" ht="12.75">
      <c r="A44" s="249" t="s">
        <v>1155</v>
      </c>
    </row>
    <row r="45" ht="12.75">
      <c r="A45" s="249" t="s">
        <v>1156</v>
      </c>
    </row>
    <row r="46" ht="12.75">
      <c r="A46" s="249" t="s">
        <v>1157</v>
      </c>
    </row>
    <row r="47" ht="12.75">
      <c r="A47" s="249" t="s">
        <v>1158</v>
      </c>
    </row>
    <row r="48" ht="12.75">
      <c r="A48" s="249" t="s">
        <v>1159</v>
      </c>
    </row>
    <row r="49" ht="12.75">
      <c r="A49" s="249" t="s">
        <v>1160</v>
      </c>
    </row>
    <row r="50" ht="12.75">
      <c r="A50" s="249" t="s">
        <v>1161</v>
      </c>
    </row>
    <row r="51" ht="12.75">
      <c r="A51" s="249" t="s">
        <v>1162</v>
      </c>
    </row>
    <row r="52" ht="12.75">
      <c r="A52" s="249" t="s">
        <v>1163</v>
      </c>
    </row>
    <row r="53" ht="12.75">
      <c r="A53" s="249" t="s">
        <v>1164</v>
      </c>
    </row>
    <row r="54" ht="12.75">
      <c r="A54" s="249" t="s">
        <v>1165</v>
      </c>
    </row>
    <row r="55" ht="12.75">
      <c r="A55" s="249" t="s">
        <v>1166</v>
      </c>
    </row>
    <row r="56" ht="12.75">
      <c r="A56" s="249" t="s">
        <v>1167</v>
      </c>
    </row>
    <row r="57" ht="12.75">
      <c r="A57" s="249" t="s">
        <v>1168</v>
      </c>
    </row>
    <row r="58" ht="12.75">
      <c r="A58" s="249" t="s">
        <v>1169</v>
      </c>
    </row>
    <row r="59" ht="12.75">
      <c r="A59" s="249" t="s">
        <v>1170</v>
      </c>
    </row>
    <row r="60" ht="12.75">
      <c r="A60" s="249" t="s">
        <v>1171</v>
      </c>
    </row>
    <row r="61" ht="12.75">
      <c r="A61" s="249" t="s">
        <v>1172</v>
      </c>
    </row>
    <row r="62" ht="12.75">
      <c r="A62" s="249" t="s">
        <v>1173</v>
      </c>
    </row>
    <row r="63" ht="12.75">
      <c r="A63" s="249" t="s">
        <v>1174</v>
      </c>
    </row>
    <row r="64" ht="12.75">
      <c r="A64" s="249" t="s">
        <v>1175</v>
      </c>
    </row>
    <row r="65" ht="12.75">
      <c r="A65" s="249" t="s">
        <v>1176</v>
      </c>
    </row>
    <row r="66" ht="12.75">
      <c r="A66" s="249" t="s">
        <v>1177</v>
      </c>
    </row>
    <row r="67" ht="12.75">
      <c r="A67" s="249" t="s">
        <v>1178</v>
      </c>
    </row>
    <row r="68" ht="12.75">
      <c r="A68" s="249" t="s">
        <v>1179</v>
      </c>
    </row>
    <row r="69" ht="12.75">
      <c r="A69" s="249" t="s">
        <v>1180</v>
      </c>
    </row>
    <row r="70" ht="12.75">
      <c r="A70" s="249" t="s">
        <v>1181</v>
      </c>
    </row>
    <row r="71" ht="12.75">
      <c r="A71" s="249" t="s">
        <v>1182</v>
      </c>
    </row>
    <row r="72" ht="12.75">
      <c r="A72" s="249" t="s">
        <v>1183</v>
      </c>
    </row>
    <row r="73" ht="12.75">
      <c r="A73" s="249" t="s">
        <v>1184</v>
      </c>
    </row>
    <row r="74" ht="12.75">
      <c r="A74" s="249" t="s">
        <v>1185</v>
      </c>
    </row>
    <row r="75" ht="12.75">
      <c r="A75" s="249" t="s">
        <v>1186</v>
      </c>
    </row>
    <row r="76" ht="12.75">
      <c r="A76" s="249" t="s">
        <v>1187</v>
      </c>
    </row>
    <row r="77" ht="12.75">
      <c r="A77" s="249" t="s">
        <v>1188</v>
      </c>
    </row>
    <row r="78" ht="12.75">
      <c r="A78" s="249" t="s">
        <v>1189</v>
      </c>
    </row>
    <row r="79" ht="12.75">
      <c r="A79" s="249" t="s">
        <v>1190</v>
      </c>
    </row>
    <row r="80" ht="12.75">
      <c r="A80" s="249" t="s">
        <v>1191</v>
      </c>
    </row>
    <row r="81" ht="12.75">
      <c r="A81" s="249" t="s">
        <v>1192</v>
      </c>
    </row>
    <row r="82" ht="12.75">
      <c r="A82" s="249" t="s">
        <v>1193</v>
      </c>
    </row>
    <row r="83" ht="12.75">
      <c r="A83" s="249" t="s">
        <v>1194</v>
      </c>
    </row>
    <row r="84" ht="12.75">
      <c r="A84" s="249" t="s">
        <v>1195</v>
      </c>
    </row>
    <row r="85" ht="12.75">
      <c r="A85" s="249" t="s">
        <v>1196</v>
      </c>
    </row>
    <row r="86" ht="12.75">
      <c r="A86" s="249" t="s">
        <v>1197</v>
      </c>
    </row>
    <row r="87" ht="12.75">
      <c r="A87" s="249" t="s">
        <v>1198</v>
      </c>
    </row>
    <row r="88" ht="12.75">
      <c r="A88" s="249" t="s">
        <v>1199</v>
      </c>
    </row>
    <row r="89" ht="12.75">
      <c r="A89" s="249" t="s">
        <v>1200</v>
      </c>
    </row>
    <row r="90" ht="12.75">
      <c r="A90" s="249" t="s">
        <v>1201</v>
      </c>
    </row>
    <row r="91" ht="12.75">
      <c r="A91" s="249" t="s">
        <v>1202</v>
      </c>
    </row>
    <row r="92" ht="12.75">
      <c r="A92" s="249" t="s">
        <v>1203</v>
      </c>
    </row>
    <row r="93" ht="12.75">
      <c r="A93" s="249" t="s">
        <v>1204</v>
      </c>
    </row>
    <row r="94" ht="12.75">
      <c r="A94" s="249" t="s">
        <v>1205</v>
      </c>
    </row>
    <row r="95" ht="12.75">
      <c r="A95" s="249" t="s">
        <v>1206</v>
      </c>
    </row>
    <row r="96" ht="12.75">
      <c r="A96" s="249" t="s">
        <v>1207</v>
      </c>
    </row>
    <row r="97" ht="12.75">
      <c r="A97" s="249" t="s">
        <v>1208</v>
      </c>
    </row>
    <row r="98" ht="12.75">
      <c r="A98" s="249" t="s">
        <v>1209</v>
      </c>
    </row>
    <row r="99" ht="12.75">
      <c r="A99" s="249" t="s">
        <v>1210</v>
      </c>
    </row>
    <row r="100" ht="12.75">
      <c r="A100" s="249" t="s">
        <v>1211</v>
      </c>
    </row>
    <row r="101" ht="12.75">
      <c r="A101" s="250" t="s">
        <v>909</v>
      </c>
    </row>
    <row r="102" ht="12.75">
      <c r="A102" s="249" t="s">
        <v>1212</v>
      </c>
    </row>
    <row r="103" ht="12.75">
      <c r="A103" s="249" t="s">
        <v>1213</v>
      </c>
    </row>
    <row r="104" ht="12.75">
      <c r="A104" s="249" t="s">
        <v>1214</v>
      </c>
    </row>
    <row r="105" ht="12.75">
      <c r="A105" s="249" t="s">
        <v>1215</v>
      </c>
    </row>
    <row r="106" ht="12.75">
      <c r="A106" s="249" t="s">
        <v>1216</v>
      </c>
    </row>
    <row r="107" ht="12.75">
      <c r="A107" s="249" t="s">
        <v>1217</v>
      </c>
    </row>
    <row r="108" ht="12.75">
      <c r="A108" s="249" t="s">
        <v>1218</v>
      </c>
    </row>
    <row r="109" ht="12.75">
      <c r="A109" s="249" t="s">
        <v>1219</v>
      </c>
    </row>
    <row r="110" ht="12.75">
      <c r="A110" s="249" t="s">
        <v>1220</v>
      </c>
    </row>
    <row r="111" ht="12.75">
      <c r="A111" s="249" t="s">
        <v>1221</v>
      </c>
    </row>
    <row r="112" ht="12.75">
      <c r="A112" s="249" t="s">
        <v>1222</v>
      </c>
    </row>
    <row r="113" ht="12.75">
      <c r="A113" s="249" t="s">
        <v>1223</v>
      </c>
    </row>
    <row r="114" ht="12.75">
      <c r="A114" s="249" t="s">
        <v>1224</v>
      </c>
    </row>
    <row r="115" ht="12.75">
      <c r="A115" s="249" t="s">
        <v>1225</v>
      </c>
    </row>
    <row r="116" ht="12.75">
      <c r="A116" s="249" t="s">
        <v>1226</v>
      </c>
    </row>
    <row r="117" ht="12.75">
      <c r="A117" s="249" t="s">
        <v>1227</v>
      </c>
    </row>
    <row r="118" ht="12.75">
      <c r="A118" s="249" t="s">
        <v>1228</v>
      </c>
    </row>
    <row r="119" ht="12.75">
      <c r="A119" s="249" t="s">
        <v>1229</v>
      </c>
    </row>
    <row r="120" ht="12.75">
      <c r="A120" s="249" t="s">
        <v>1230</v>
      </c>
    </row>
    <row r="121" ht="12.75">
      <c r="A121" s="249" t="s">
        <v>1231</v>
      </c>
    </row>
    <row r="122" ht="12.75">
      <c r="A122" s="249" t="s">
        <v>1232</v>
      </c>
    </row>
    <row r="123" ht="12.75">
      <c r="A123" s="249" t="s">
        <v>1233</v>
      </c>
    </row>
    <row r="124" ht="12.75">
      <c r="A124" s="249" t="s">
        <v>1234</v>
      </c>
    </row>
    <row r="125" ht="12.75">
      <c r="A125" s="249" t="s">
        <v>1235</v>
      </c>
    </row>
    <row r="126" ht="12.75">
      <c r="A126" s="249" t="s">
        <v>1236</v>
      </c>
    </row>
    <row r="127" ht="12.75">
      <c r="A127" s="249" t="s">
        <v>1237</v>
      </c>
    </row>
    <row r="128" ht="12.75">
      <c r="A128" s="249" t="s">
        <v>1238</v>
      </c>
    </row>
    <row r="129" ht="12.75">
      <c r="A129" s="249" t="s">
        <v>1239</v>
      </c>
    </row>
    <row r="130" ht="12.75">
      <c r="A130" s="249" t="s">
        <v>1240</v>
      </c>
    </row>
    <row r="131" ht="12.75">
      <c r="A131" s="249" t="s">
        <v>1241</v>
      </c>
    </row>
    <row r="132" ht="12.75">
      <c r="A132" s="249" t="s">
        <v>1242</v>
      </c>
    </row>
    <row r="133" ht="12.75">
      <c r="A133" s="249" t="s">
        <v>1243</v>
      </c>
    </row>
    <row r="134" ht="12.75">
      <c r="A134" s="249" t="s">
        <v>1244</v>
      </c>
    </row>
    <row r="135" ht="12.75">
      <c r="A135" s="249" t="s">
        <v>1245</v>
      </c>
    </row>
    <row r="136" ht="12.75">
      <c r="A136" s="249" t="s">
        <v>1246</v>
      </c>
    </row>
    <row r="137" ht="12.75">
      <c r="A137" s="249" t="s">
        <v>1247</v>
      </c>
    </row>
    <row r="138" ht="12.75">
      <c r="A138" s="249" t="s">
        <v>1248</v>
      </c>
    </row>
    <row r="139" ht="12.75">
      <c r="A139" s="249" t="s">
        <v>1249</v>
      </c>
    </row>
    <row r="140" ht="12.75">
      <c r="A140" s="249" t="s">
        <v>1250</v>
      </c>
    </row>
    <row r="141" ht="12.75">
      <c r="A141" s="249" t="s">
        <v>1251</v>
      </c>
    </row>
    <row r="142" ht="12.75">
      <c r="A142" s="249" t="s">
        <v>1252</v>
      </c>
    </row>
    <row r="143" ht="12.75">
      <c r="A143" s="249" t="s">
        <v>1253</v>
      </c>
    </row>
    <row r="144" ht="12.75">
      <c r="A144" s="249" t="s">
        <v>1254</v>
      </c>
    </row>
    <row r="145" ht="12.75">
      <c r="A145" s="249" t="s">
        <v>1255</v>
      </c>
    </row>
    <row r="146" ht="12.75">
      <c r="A146" s="249" t="s">
        <v>1256</v>
      </c>
    </row>
    <row r="147" ht="12.75">
      <c r="A147" s="249" t="s">
        <v>1257</v>
      </c>
    </row>
    <row r="148" ht="12.75">
      <c r="A148" s="249" t="s">
        <v>1258</v>
      </c>
    </row>
    <row r="149" ht="12.75">
      <c r="A149" s="249" t="s">
        <v>1259</v>
      </c>
    </row>
    <row r="150" ht="12.75">
      <c r="A150" s="249" t="s">
        <v>1260</v>
      </c>
    </row>
    <row r="151" ht="12.75">
      <c r="A151" s="249" t="s">
        <v>1261</v>
      </c>
    </row>
    <row r="152" ht="12.75">
      <c r="A152" s="249" t="s">
        <v>1262</v>
      </c>
    </row>
    <row r="153" ht="12.75">
      <c r="A153" s="249" t="s">
        <v>1263</v>
      </c>
    </row>
    <row r="154" ht="12.75">
      <c r="A154" s="249" t="s">
        <v>1264</v>
      </c>
    </row>
    <row r="155" ht="12.75">
      <c r="A155" s="249" t="s">
        <v>1265</v>
      </c>
    </row>
    <row r="156" ht="12.75">
      <c r="A156" s="249" t="s">
        <v>1266</v>
      </c>
    </row>
    <row r="157" ht="12.75">
      <c r="A157" s="249" t="s">
        <v>1267</v>
      </c>
    </row>
    <row r="158" ht="12.75">
      <c r="A158" s="249" t="s">
        <v>1268</v>
      </c>
    </row>
    <row r="159" ht="12.75">
      <c r="A159" s="249" t="s">
        <v>1269</v>
      </c>
    </row>
    <row r="160" ht="12.75">
      <c r="A160" s="249" t="s">
        <v>1270</v>
      </c>
    </row>
    <row r="161" ht="12.75">
      <c r="A161" s="249" t="s">
        <v>1271</v>
      </c>
    </row>
    <row r="162" ht="12.75">
      <c r="A162" s="249" t="s">
        <v>1272</v>
      </c>
    </row>
    <row r="163" ht="12.75">
      <c r="A163" s="249" t="s">
        <v>1273</v>
      </c>
    </row>
    <row r="164" ht="12.75">
      <c r="A164" s="249" t="s">
        <v>1274</v>
      </c>
    </row>
    <row r="165" ht="12.75">
      <c r="A165" s="249" t="s">
        <v>1275</v>
      </c>
    </row>
    <row r="166" ht="12.75">
      <c r="A166" s="249" t="s">
        <v>1276</v>
      </c>
    </row>
    <row r="167" ht="12.75">
      <c r="A167" s="249" t="s">
        <v>1277</v>
      </c>
    </row>
    <row r="168" ht="12.75">
      <c r="A168" s="249" t="s">
        <v>1278</v>
      </c>
    </row>
    <row r="169" ht="12.75">
      <c r="A169" s="249" t="s">
        <v>1279</v>
      </c>
    </row>
    <row r="170" ht="12.75">
      <c r="A170" s="249" t="s">
        <v>1280</v>
      </c>
    </row>
    <row r="171" ht="12.75">
      <c r="A171" s="249" t="s">
        <v>1281</v>
      </c>
    </row>
    <row r="172" ht="12.75">
      <c r="A172" s="249" t="s">
        <v>1282</v>
      </c>
    </row>
    <row r="173" ht="12.75">
      <c r="A173" s="249" t="s">
        <v>1283</v>
      </c>
    </row>
    <row r="174" ht="12.75">
      <c r="A174" s="249" t="s">
        <v>1284</v>
      </c>
    </row>
    <row r="175" ht="12.75">
      <c r="A175" s="249" t="s">
        <v>1285</v>
      </c>
    </row>
    <row r="176" ht="12.75">
      <c r="A176" s="249" t="s">
        <v>1286</v>
      </c>
    </row>
    <row r="177" ht="12.75">
      <c r="A177" s="249" t="s">
        <v>1287</v>
      </c>
    </row>
    <row r="178" ht="12.75">
      <c r="A178" s="249" t="s">
        <v>1288</v>
      </c>
    </row>
    <row r="179" ht="12.75">
      <c r="A179" s="249" t="s">
        <v>1289</v>
      </c>
    </row>
    <row r="180" ht="12.75">
      <c r="A180" s="249" t="s">
        <v>1290</v>
      </c>
    </row>
    <row r="181" ht="12.75">
      <c r="A181" s="249" t="s">
        <v>1291</v>
      </c>
    </row>
    <row r="182" ht="12.75">
      <c r="A182" s="249" t="s">
        <v>1292</v>
      </c>
    </row>
    <row r="183" ht="12.75">
      <c r="A183" s="249" t="s">
        <v>1293</v>
      </c>
    </row>
    <row r="184" ht="12.75">
      <c r="A184" s="249" t="s">
        <v>1294</v>
      </c>
    </row>
    <row r="185" ht="12.75">
      <c r="A185" s="249" t="s">
        <v>1295</v>
      </c>
    </row>
    <row r="186" ht="12.75">
      <c r="A186" s="249" t="s">
        <v>1296</v>
      </c>
    </row>
    <row r="187" ht="12.75">
      <c r="A187" s="249" t="s">
        <v>1297</v>
      </c>
    </row>
    <row r="188" ht="12.75">
      <c r="A188" s="249" t="s">
        <v>1298</v>
      </c>
    </row>
    <row r="189" ht="12.75">
      <c r="A189" s="249" t="s">
        <v>1299</v>
      </c>
    </row>
    <row r="190" ht="12.75">
      <c r="A190" s="249" t="s">
        <v>1300</v>
      </c>
    </row>
    <row r="191" ht="12.75">
      <c r="A191" s="249" t="s">
        <v>1301</v>
      </c>
    </row>
    <row r="192" ht="12.75">
      <c r="A192" s="249" t="s">
        <v>1302</v>
      </c>
    </row>
    <row r="193" ht="12.75">
      <c r="A193" s="250" t="s">
        <v>1116</v>
      </c>
    </row>
    <row r="194" ht="12.75">
      <c r="A194" s="249" t="s">
        <v>1303</v>
      </c>
    </row>
    <row r="195" ht="12.75">
      <c r="A195" s="249" t="s">
        <v>1304</v>
      </c>
    </row>
    <row r="196" ht="12.75">
      <c r="A196" s="249" t="s">
        <v>1305</v>
      </c>
    </row>
    <row r="197" ht="12.75">
      <c r="A197" s="249" t="s">
        <v>1306</v>
      </c>
    </row>
    <row r="198" ht="12.75">
      <c r="A198" s="249" t="s">
        <v>1307</v>
      </c>
    </row>
    <row r="199" ht="12.75">
      <c r="A199" s="249" t="s">
        <v>1308</v>
      </c>
    </row>
    <row r="200" ht="12.75">
      <c r="A200" s="249" t="s">
        <v>1309</v>
      </c>
    </row>
    <row r="201" ht="12.75">
      <c r="A201" s="249" t="s">
        <v>1310</v>
      </c>
    </row>
    <row r="202" ht="12.75">
      <c r="A202" s="249" t="s">
        <v>1311</v>
      </c>
    </row>
    <row r="203" ht="12.75">
      <c r="A203" s="249" t="s">
        <v>1312</v>
      </c>
    </row>
    <row r="204" ht="12.75">
      <c r="A204" s="250" t="s">
        <v>1119</v>
      </c>
    </row>
    <row r="205" ht="12.75">
      <c r="A205" s="249" t="s">
        <v>1313</v>
      </c>
    </row>
    <row r="206" ht="12.75">
      <c r="A206" s="249" t="s">
        <v>1314</v>
      </c>
    </row>
    <row r="207" ht="12.75">
      <c r="A207" s="249" t="s">
        <v>1315</v>
      </c>
    </row>
    <row r="208" ht="12.75">
      <c r="A208" s="249" t="s">
        <v>1316</v>
      </c>
    </row>
    <row r="209" ht="12.75">
      <c r="A209" s="249" t="s">
        <v>1317</v>
      </c>
    </row>
    <row r="210" ht="12.75">
      <c r="A210" s="249" t="s">
        <v>1318</v>
      </c>
    </row>
    <row r="211" ht="12.75">
      <c r="A211" s="249" t="s">
        <v>1319</v>
      </c>
    </row>
    <row r="212" ht="12.75">
      <c r="A212" s="249" t="s">
        <v>1320</v>
      </c>
    </row>
    <row r="213" ht="12.75">
      <c r="A213" s="249" t="s">
        <v>1321</v>
      </c>
    </row>
    <row r="214" ht="12.75">
      <c r="A214" s="249" t="s">
        <v>1322</v>
      </c>
    </row>
    <row r="215" ht="12.75">
      <c r="A215" s="249" t="s">
        <v>1323</v>
      </c>
    </row>
    <row r="216" ht="12.75">
      <c r="A216" s="249" t="s">
        <v>1324</v>
      </c>
    </row>
    <row r="217" ht="12.75">
      <c r="A217" s="249" t="s">
        <v>1325</v>
      </c>
    </row>
    <row r="218" ht="12.75">
      <c r="A218" s="249" t="s">
        <v>1326</v>
      </c>
    </row>
    <row r="219" ht="12.75">
      <c r="A219" s="249" t="s">
        <v>1327</v>
      </c>
    </row>
    <row r="220" ht="12.75">
      <c r="A220" s="249" t="s">
        <v>1328</v>
      </c>
    </row>
    <row r="221" ht="12.75">
      <c r="A221" s="249" t="s">
        <v>1329</v>
      </c>
    </row>
    <row r="222" ht="12.75">
      <c r="A222" s="249" t="s">
        <v>1330</v>
      </c>
    </row>
    <row r="223" ht="12.75">
      <c r="A223" s="249" t="s">
        <v>1331</v>
      </c>
    </row>
    <row r="224" ht="12.75">
      <c r="A224" s="249" t="s">
        <v>1340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Scandale Peppino</dc:creator>
  <cp:keywords/>
  <dc:description/>
  <cp:lastModifiedBy>Peppe</cp:lastModifiedBy>
  <cp:lastPrinted>2017-09-11T10:12:32Z</cp:lastPrinted>
  <dcterms:created xsi:type="dcterms:W3CDTF">2002-12-04T08:34:03Z</dcterms:created>
  <dcterms:modified xsi:type="dcterms:W3CDTF">2017-09-11T10:21:29Z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ndale Peppino">
    <vt:lpwstr>FNG</vt:lpwstr>
  </property>
</Properties>
</file>