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Calcolo" sheetId="1" r:id="rId1"/>
  </sheets>
  <definedNames>
    <definedName name="_xlnm.Print_Area" localSheetId="0">'Calcolo'!$A$1:$K$18</definedName>
  </definedNames>
  <calcPr fullCalcOnLoad="1"/>
</workbook>
</file>

<file path=xl/sharedStrings.xml><?xml version="1.0" encoding="utf-8"?>
<sst xmlns="http://schemas.openxmlformats.org/spreadsheetml/2006/main" count="30" uniqueCount="16">
  <si>
    <t>pensione annua lorda</t>
  </si>
  <si>
    <t>differenza annuale</t>
  </si>
  <si>
    <t>Irpef dal 2016</t>
  </si>
  <si>
    <t>Irpef  dal 2017</t>
  </si>
  <si>
    <t>Irpef dal 2017</t>
  </si>
  <si>
    <t>Pensionati  età al di sotto dei settantacinque anni</t>
  </si>
  <si>
    <t>Pensionati  età al di sopra dei settantacinque anni</t>
  </si>
  <si>
    <t>annuale</t>
  </si>
  <si>
    <t>differenza</t>
  </si>
  <si>
    <t>differenza mese</t>
  </si>
  <si>
    <t>mese</t>
  </si>
  <si>
    <t>dal 2016</t>
  </si>
  <si>
    <t>Irpef</t>
  </si>
  <si>
    <t>dal 2017</t>
  </si>
  <si>
    <t>l'importo</t>
  </si>
  <si>
    <t>Filtra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</si>
</sst>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"/>
  </numFmts>
  <fonts count="7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wrapText="1"/>
      <protection hidden="1"/>
    </xf>
    <xf numFmtId="4" fontId="2" fillId="2" borderId="7" xfId="0" applyNumberFormat="1" applyFont="1" applyFill="1" applyBorder="1" applyAlignment="1" applyProtection="1">
      <alignment horizontal="center" vertical="center"/>
      <protection hidden="1"/>
    </xf>
    <xf numFmtId="4" fontId="2" fillId="2" borderId="8" xfId="0" applyNumberFormat="1" applyFont="1" applyFill="1" applyBorder="1" applyAlignment="1" applyProtection="1">
      <alignment horizontal="center" vertical="center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hidden="1"/>
    </xf>
    <xf numFmtId="4" fontId="2" fillId="2" borderId="0" xfId="0" applyNumberFormat="1" applyFont="1" applyFill="1" applyBorder="1" applyAlignment="1" applyProtection="1">
      <alignment horizontal="center" wrapText="1"/>
      <protection hidden="1"/>
    </xf>
    <xf numFmtId="4" fontId="2" fillId="2" borderId="6" xfId="0" applyNumberFormat="1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2" fontId="2" fillId="2" borderId="7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4" fontId="2" fillId="2" borderId="12" xfId="0" applyNumberFormat="1" applyFont="1" applyFill="1" applyBorder="1" applyAlignment="1" applyProtection="1">
      <alignment horizontal="center" vertical="center"/>
      <protection hidden="1"/>
    </xf>
    <xf numFmtId="4" fontId="2" fillId="2" borderId="13" xfId="0" applyNumberFormat="1" applyFont="1" applyFill="1" applyBorder="1" applyAlignment="1" applyProtection="1">
      <alignment horizontal="center" vertical="center"/>
      <protection hidden="1"/>
    </xf>
    <xf numFmtId="4" fontId="2" fillId="2" borderId="14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E1"/>
    </sheetView>
  </sheetViews>
  <sheetFormatPr defaultColWidth="9.140625" defaultRowHeight="12.75"/>
  <cols>
    <col min="1" max="5" width="15.7109375" style="1" customWidth="1"/>
    <col min="6" max="6" width="3.7109375" style="1" customWidth="1"/>
    <col min="7" max="11" width="15.7109375" style="1" customWidth="1"/>
    <col min="12" max="16384" width="9.140625" style="1" customWidth="1"/>
  </cols>
  <sheetData>
    <row r="1" spans="1:11" ht="19.5" customHeight="1">
      <c r="A1" s="7" t="s">
        <v>5</v>
      </c>
      <c r="B1" s="7"/>
      <c r="C1" s="7"/>
      <c r="D1" s="7"/>
      <c r="E1" s="7"/>
      <c r="F1" s="8"/>
      <c r="G1" s="9" t="s">
        <v>6</v>
      </c>
      <c r="H1" s="10"/>
      <c r="I1" s="10"/>
      <c r="J1" s="10"/>
      <c r="K1" s="10"/>
    </row>
    <row r="2" spans="1:11" ht="30">
      <c r="A2" s="11" t="s">
        <v>0</v>
      </c>
      <c r="B2" s="12" t="s">
        <v>2</v>
      </c>
      <c r="C2" s="12" t="s">
        <v>3</v>
      </c>
      <c r="D2" s="13" t="s">
        <v>1</v>
      </c>
      <c r="E2" s="14" t="s">
        <v>9</v>
      </c>
      <c r="F2" s="15"/>
      <c r="G2" s="14" t="s">
        <v>0</v>
      </c>
      <c r="H2" s="16" t="str">
        <f>B2</f>
        <v>Irpef dal 2016</v>
      </c>
      <c r="I2" s="17" t="s">
        <v>4</v>
      </c>
      <c r="J2" s="18" t="s">
        <v>1</v>
      </c>
      <c r="K2" s="18" t="s">
        <v>9</v>
      </c>
    </row>
    <row r="3" spans="1:11" ht="15">
      <c r="A3" s="19">
        <v>7000</v>
      </c>
      <c r="B3" s="19">
        <v>0</v>
      </c>
      <c r="C3" s="19">
        <v>0</v>
      </c>
      <c r="D3" s="20">
        <v>0</v>
      </c>
      <c r="E3" s="21">
        <v>0</v>
      </c>
      <c r="F3" s="22"/>
      <c r="G3" s="21">
        <v>7000</v>
      </c>
      <c r="H3" s="23">
        <v>0</v>
      </c>
      <c r="I3" s="19">
        <v>0</v>
      </c>
      <c r="J3" s="19">
        <v>0</v>
      </c>
      <c r="K3" s="19">
        <v>0</v>
      </c>
    </row>
    <row r="4" spans="1:11" ht="15">
      <c r="A4" s="19">
        <v>8000</v>
      </c>
      <c r="B4" s="17">
        <v>146.33</v>
      </c>
      <c r="C4" s="17">
        <v>75.21</v>
      </c>
      <c r="D4" s="24">
        <v>71.12</v>
      </c>
      <c r="E4" s="21">
        <v>5.93</v>
      </c>
      <c r="F4" s="22"/>
      <c r="G4" s="21">
        <v>8000</v>
      </c>
      <c r="H4" s="16">
        <v>73.76</v>
      </c>
      <c r="I4" s="19">
        <v>0</v>
      </c>
      <c r="J4" s="17">
        <v>73.76</v>
      </c>
      <c r="K4" s="17">
        <v>6.15</v>
      </c>
    </row>
    <row r="5" spans="1:11" ht="15">
      <c r="A5" s="19">
        <v>9000</v>
      </c>
      <c r="B5" s="19">
        <v>439</v>
      </c>
      <c r="C5" s="17">
        <v>378.03</v>
      </c>
      <c r="D5" s="24">
        <v>60.97</v>
      </c>
      <c r="E5" s="25">
        <v>5.08</v>
      </c>
      <c r="F5" s="15"/>
      <c r="G5" s="21">
        <v>9000</v>
      </c>
      <c r="H5" s="16">
        <v>370.79</v>
      </c>
      <c r="I5" s="17">
        <v>273.29</v>
      </c>
      <c r="J5" s="19">
        <v>97.5</v>
      </c>
      <c r="K5" s="17">
        <v>8.13</v>
      </c>
    </row>
    <row r="6" spans="1:11" ht="15">
      <c r="A6" s="19">
        <v>10000</v>
      </c>
      <c r="B6" s="17">
        <v>731.67</v>
      </c>
      <c r="C6" s="17">
        <v>680.86</v>
      </c>
      <c r="D6" s="24">
        <v>50.81</v>
      </c>
      <c r="E6" s="25">
        <v>4.23</v>
      </c>
      <c r="F6" s="15"/>
      <c r="G6" s="21">
        <v>10000</v>
      </c>
      <c r="H6" s="16">
        <v>667.83</v>
      </c>
      <c r="I6" s="17">
        <v>586.57</v>
      </c>
      <c r="J6" s="17">
        <v>81.26</v>
      </c>
      <c r="K6" s="17">
        <v>6.77</v>
      </c>
    </row>
    <row r="7" spans="1:11" ht="15">
      <c r="A7" s="19">
        <v>11000</v>
      </c>
      <c r="B7" s="19">
        <v>1024.33</v>
      </c>
      <c r="C7" s="17">
        <v>983.69</v>
      </c>
      <c r="D7" s="24">
        <v>40.64</v>
      </c>
      <c r="E7" s="25">
        <v>3.39</v>
      </c>
      <c r="F7" s="15"/>
      <c r="G7" s="21">
        <v>11000</v>
      </c>
      <c r="H7" s="16">
        <v>964.86</v>
      </c>
      <c r="I7" s="17">
        <v>899.86</v>
      </c>
      <c r="J7" s="19">
        <v>65</v>
      </c>
      <c r="K7" s="17">
        <v>5.42</v>
      </c>
    </row>
    <row r="8" spans="1:11" ht="15">
      <c r="A8" s="19">
        <v>12000</v>
      </c>
      <c r="B8" s="19">
        <v>1317</v>
      </c>
      <c r="C8" s="19">
        <v>1286.52</v>
      </c>
      <c r="D8" s="24">
        <v>30.48</v>
      </c>
      <c r="E8" s="25">
        <v>2.54</v>
      </c>
      <c r="F8" s="15"/>
      <c r="G8" s="21">
        <v>12000</v>
      </c>
      <c r="H8" s="23">
        <v>1261.9</v>
      </c>
      <c r="I8" s="19">
        <v>1213.14</v>
      </c>
      <c r="J8" s="17">
        <v>48.76</v>
      </c>
      <c r="K8" s="17">
        <v>4.06</v>
      </c>
    </row>
    <row r="9" spans="1:11" ht="15">
      <c r="A9" s="19">
        <v>13000</v>
      </c>
      <c r="B9" s="19">
        <v>1609.67</v>
      </c>
      <c r="C9" s="19">
        <v>1589.34</v>
      </c>
      <c r="D9" s="24">
        <v>20.33</v>
      </c>
      <c r="E9" s="25">
        <v>1.69</v>
      </c>
      <c r="F9" s="15"/>
      <c r="G9" s="21">
        <v>13000</v>
      </c>
      <c r="H9" s="23">
        <v>1558.93</v>
      </c>
      <c r="I9" s="19">
        <v>1526.43</v>
      </c>
      <c r="J9" s="19">
        <v>32.5</v>
      </c>
      <c r="K9" s="17">
        <v>2.71</v>
      </c>
    </row>
    <row r="10" spans="1:11" ht="15">
      <c r="A10" s="19">
        <v>14000</v>
      </c>
      <c r="B10" s="19">
        <v>1902.33</v>
      </c>
      <c r="C10" s="19">
        <v>1892.17</v>
      </c>
      <c r="D10" s="24">
        <v>10.16</v>
      </c>
      <c r="E10" s="25">
        <v>0.85</v>
      </c>
      <c r="F10" s="15"/>
      <c r="G10" s="21">
        <v>14000</v>
      </c>
      <c r="H10" s="23">
        <v>1855.97</v>
      </c>
      <c r="I10" s="19">
        <v>1839.71</v>
      </c>
      <c r="J10" s="26">
        <v>16.26</v>
      </c>
      <c r="K10" s="17">
        <v>1.36</v>
      </c>
    </row>
    <row r="11" spans="1:11" ht="15">
      <c r="A11" s="19">
        <v>15000</v>
      </c>
      <c r="B11" s="19">
        <v>2195</v>
      </c>
      <c r="C11" s="19">
        <v>2195</v>
      </c>
      <c r="D11" s="20">
        <v>0</v>
      </c>
      <c r="E11" s="21">
        <v>0</v>
      </c>
      <c r="F11" s="22"/>
      <c r="G11" s="21">
        <v>15000</v>
      </c>
      <c r="H11" s="23">
        <v>2153</v>
      </c>
      <c r="I11" s="19">
        <v>2153</v>
      </c>
      <c r="J11" s="19">
        <v>0</v>
      </c>
      <c r="K11" s="19">
        <v>0</v>
      </c>
    </row>
    <row r="12" spans="1:11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9.5" customHeight="1">
      <c r="A14" s="28" t="str">
        <f>A1</f>
        <v>Pensionati  età al di sotto dei settantacinque anni</v>
      </c>
      <c r="B14" s="28"/>
      <c r="C14" s="28"/>
      <c r="D14" s="28"/>
      <c r="E14" s="28"/>
      <c r="F14" s="27"/>
      <c r="G14" s="28" t="str">
        <f>G1</f>
        <v>Pensionati  età al di sopra dei settantacinque anni</v>
      </c>
      <c r="H14" s="28"/>
      <c r="I14" s="28"/>
      <c r="J14" s="28"/>
      <c r="K14" s="28"/>
    </row>
    <row r="15" spans="1:11" ht="15">
      <c r="A15" s="29" t="s">
        <v>15</v>
      </c>
      <c r="B15" s="30" t="s">
        <v>12</v>
      </c>
      <c r="C15" s="30" t="s">
        <v>12</v>
      </c>
      <c r="D15" s="30" t="s">
        <v>8</v>
      </c>
      <c r="E15" s="31" t="s">
        <v>8</v>
      </c>
      <c r="F15" s="27"/>
      <c r="G15" s="29" t="str">
        <f>A15</f>
        <v>Filtra</v>
      </c>
      <c r="H15" s="30" t="s">
        <v>12</v>
      </c>
      <c r="I15" s="30" t="s">
        <v>12</v>
      </c>
      <c r="J15" s="30" t="s">
        <v>8</v>
      </c>
      <c r="K15" s="31" t="s">
        <v>8</v>
      </c>
    </row>
    <row r="16" spans="1:11" ht="15">
      <c r="A16" s="32" t="s">
        <v>14</v>
      </c>
      <c r="B16" s="33" t="s">
        <v>11</v>
      </c>
      <c r="C16" s="33" t="s">
        <v>13</v>
      </c>
      <c r="D16" s="33" t="s">
        <v>7</v>
      </c>
      <c r="E16" s="34" t="s">
        <v>10</v>
      </c>
      <c r="F16" s="35"/>
      <c r="G16" s="36" t="s">
        <v>14</v>
      </c>
      <c r="H16" s="37" t="s">
        <v>11</v>
      </c>
      <c r="I16" s="37" t="s">
        <v>13</v>
      </c>
      <c r="J16" s="37" t="s">
        <v>7</v>
      </c>
      <c r="K16" s="38" t="s">
        <v>10</v>
      </c>
    </row>
    <row r="17" spans="1:11" ht="24.75" customHeight="1">
      <c r="A17" s="2">
        <v>15000</v>
      </c>
      <c r="B17" s="39">
        <f>VLOOKUP(A17,A3:E11,2,FALSE)</f>
        <v>2195</v>
      </c>
      <c r="C17" s="39">
        <f>VLOOKUP(B17,B3:F11,2,FALSE)</f>
        <v>2195</v>
      </c>
      <c r="D17" s="39">
        <f>VLOOKUP(C17,C3:G11,2,FALSE)</f>
        <v>0</v>
      </c>
      <c r="E17" s="39">
        <f>VLOOKUP(D17,D3:H11,2,FALSE)</f>
        <v>0</v>
      </c>
      <c r="F17" s="3"/>
      <c r="G17" s="2">
        <v>15000</v>
      </c>
      <c r="H17" s="39">
        <f>VLOOKUP(G17,G3:K11,2,FALSE)</f>
        <v>2153</v>
      </c>
      <c r="I17" s="39">
        <f>VLOOKUP(H17,H3:L11,2,FALSE)</f>
        <v>2153</v>
      </c>
      <c r="J17" s="39">
        <f>VLOOKUP(I17,I3:M11,2,FALSE)</f>
        <v>0</v>
      </c>
      <c r="K17" s="39">
        <f>VLOOKUP(J17,J3:N11,2,FALSE)</f>
        <v>0</v>
      </c>
    </row>
    <row r="20" ht="12.75">
      <c r="A20" s="4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</sheetData>
  <sheetProtection password="CE60" sheet="1" objects="1" scenarios="1"/>
  <mergeCells count="6">
    <mergeCell ref="A22:K22"/>
    <mergeCell ref="A21:K21"/>
    <mergeCell ref="A1:E1"/>
    <mergeCell ref="G1:K1"/>
    <mergeCell ref="A14:E14"/>
    <mergeCell ref="G14:K14"/>
  </mergeCells>
  <dataValidations count="2">
    <dataValidation type="list" allowBlank="1" showInputMessage="1" showErrorMessage="1" sqref="A17">
      <formula1>$A$3:$A$11</formula1>
    </dataValidation>
    <dataValidation type="list" allowBlank="1" showInputMessage="1" showErrorMessage="1" sqref="G17">
      <formula1>$G$3:$G$11</formula1>
    </dataValidation>
  </dataValidations>
  <printOptions/>
  <pageMargins left="0.75" right="0.75" top="1" bottom="1" header="0.5" footer="0.5"/>
  <pageSetup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Peppe</dc:creator>
  <cp:keywords/>
  <dc:description/>
  <cp:lastModifiedBy>Peppe</cp:lastModifiedBy>
  <cp:lastPrinted>2015-12-21T14:51:04Z</cp:lastPrinted>
  <dcterms:created xsi:type="dcterms:W3CDTF">2015-12-21T13:38:57Z</dcterms:created>
  <dcterms:modified xsi:type="dcterms:W3CDTF">2017-07-17T15:09:16Z</dcterms:modified>
  <cp:category/>
  <cp:version/>
  <cp:contentType/>
  <cp:contentStatus/>
</cp:coreProperties>
</file>